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colaboraage-my.sharepoint.com/personal/miguelsalvador_arroyo_chtajo_es/Documents/Escritorio/"/>
    </mc:Choice>
  </mc:AlternateContent>
  <xr:revisionPtr revIDLastSave="3" documentId="13_ncr:1_{BD560953-6865-4CFA-8218-8359556817EE}" xr6:coauthVersionLast="47" xr6:coauthVersionMax="47" xr10:uidLastSave="{4BA0B8FB-634A-4C99-B364-8AE0D91B561B}"/>
  <bookViews>
    <workbookView xWindow="54420" yWindow="3270" windowWidth="16875" windowHeight="10440" xr2:uid="{3BEB79E0-17EA-43E1-8D3C-BD3AF081A6DC}"/>
  </bookViews>
  <sheets>
    <sheet name="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1" l="1"/>
  <c r="O15" i="1" s="1"/>
  <c r="I15" i="1"/>
  <c r="J15" i="1" s="1"/>
  <c r="O14" i="1"/>
  <c r="J14" i="1"/>
  <c r="O13" i="1"/>
  <c r="J12" i="1"/>
  <c r="O11" i="1"/>
  <c r="J11" i="1"/>
  <c r="O10" i="1"/>
  <c r="J10" i="1"/>
  <c r="O9" i="1"/>
  <c r="J9" i="1"/>
  <c r="J8" i="1"/>
  <c r="J7" i="1"/>
</calcChain>
</file>

<file path=xl/sharedStrings.xml><?xml version="1.0" encoding="utf-8"?>
<sst xmlns="http://schemas.openxmlformats.org/spreadsheetml/2006/main" count="30" uniqueCount="23">
  <si>
    <t>TIPO DE CONTRATO</t>
  </si>
  <si>
    <t>TIPO DE PROCEDIMIENTO</t>
  </si>
  <si>
    <t>OBRAS</t>
  </si>
  <si>
    <t>SERVICIOS</t>
  </si>
  <si>
    <t>SUMINISTROS</t>
  </si>
  <si>
    <t>Nº</t>
  </si>
  <si>
    <r>
      <t xml:space="preserve">TOTAL </t>
    </r>
    <r>
      <rPr>
        <b/>
        <sz val="10"/>
        <color theme="1"/>
        <rFont val="Calibri"/>
        <family val="2"/>
      </rPr>
      <t>(Euros)</t>
    </r>
    <r>
      <rPr>
        <b/>
        <sz val="16"/>
        <color theme="1"/>
        <rFont val="Calibri"/>
        <family val="2"/>
      </rPr>
      <t xml:space="preserve"> </t>
    </r>
  </si>
  <si>
    <t>Nº PYMES</t>
  </si>
  <si>
    <r>
      <rPr>
        <b/>
        <sz val="11"/>
        <color theme="1"/>
        <rFont val="Calibri"/>
        <family val="2"/>
      </rPr>
      <t xml:space="preserve">en </t>
    </r>
    <r>
      <rPr>
        <b/>
        <sz val="12"/>
        <color theme="1"/>
        <rFont val="Calibri"/>
        <family val="2"/>
      </rPr>
      <t>PYMES (Euros)</t>
    </r>
  </si>
  <si>
    <r>
      <rPr>
        <b/>
        <sz val="11"/>
        <color theme="1"/>
        <rFont val="Calibri"/>
        <family val="2"/>
      </rPr>
      <t xml:space="preserve">en </t>
    </r>
    <r>
      <rPr>
        <b/>
        <sz val="12"/>
        <color theme="1"/>
        <rFont val="Calibri"/>
        <family val="2"/>
      </rPr>
      <t>PYMES</t>
    </r>
  </si>
  <si>
    <r>
      <t xml:space="preserve">% </t>
    </r>
    <r>
      <rPr>
        <b/>
        <sz val="11"/>
        <color theme="1"/>
        <rFont val="Calibri"/>
        <family val="2"/>
      </rPr>
      <t>sobre el total del procedimiento</t>
    </r>
  </si>
  <si>
    <t>TOTAL</t>
  </si>
  <si>
    <t>ABIERTO</t>
  </si>
  <si>
    <t>ABIERTO SIMPLIFICADO</t>
  </si>
  <si>
    <t>ABIERTO SIMPLIFICADO ABREVIADO</t>
  </si>
  <si>
    <t>CENTRALIZADO</t>
  </si>
  <si>
    <t>CONTRATO MENOR</t>
  </si>
  <si>
    <t>CONVENIO</t>
  </si>
  <si>
    <t>NEGOCIADO SIN PUBLICIDAD</t>
  </si>
  <si>
    <t>PRÓRROGA</t>
  </si>
  <si>
    <t>Total general por tipo de contrato</t>
  </si>
  <si>
    <t xml:space="preserve">Información estadística sobre el porcentaje de participación en contratos adjudicados en relación con su importe, especificando tanto el número de contratos como el importe adjudicado en cada caso para las pequeñas y medianas empresas (PYMES). Se proporcionan en este caso los datos por tipo de contrato (obras, servicios y suministros) de forma global (celdas naranjas) como dentro de estos por tipo de procedimiento de licitación (abierto, negociado...-celdas verdes) </t>
  </si>
  <si>
    <t>2024 DATOS ESTADÍSTICOS RELATIVOS A CONTRATOS CON PYMES DE LA 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</si>
</sst>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 _€"/>
  </numFmts>
  <fonts count="9" x14ac:knownFonts="1">
    <font>
      <sz val="11"/>
      <color theme="1"/>
      <name val="Aptos Narrow"/>
      <family val="2"/>
      <scheme val="minor"/>
    </font>
    <font>
      <sz val="11"/>
      <color theme="1"/>
      <name val="Aptos Narrow"/>
      <family val="2"/>
      <scheme val="minor"/>
    </font>
    <font>
      <b/>
      <sz val="16"/>
      <color theme="1"/>
      <name val="Aptos Narrow"/>
      <family val="2"/>
      <scheme val="minor"/>
    </font>
    <font>
      <b/>
      <sz val="16"/>
      <color theme="1"/>
      <name val="Calibri"/>
      <family val="2"/>
    </font>
    <font>
      <sz val="16"/>
      <color theme="1"/>
      <name val="Aptos Narrow"/>
      <family val="2"/>
      <scheme val="minor"/>
    </font>
    <font>
      <b/>
      <sz val="10"/>
      <color theme="1"/>
      <name val="Calibri"/>
      <family val="2"/>
    </font>
    <font>
      <b/>
      <sz val="12"/>
      <color theme="1"/>
      <name val="Calibri"/>
      <family val="2"/>
    </font>
    <font>
      <b/>
      <sz val="11"/>
      <color theme="1"/>
      <name val="Calibri"/>
      <family val="2"/>
    </font>
    <font>
      <sz val="16"/>
      <color theme="1"/>
      <name val="Calibri"/>
      <family val="2"/>
    </font>
  </fonts>
  <fills count="7">
    <fill>
      <patternFill patternType="none"/>
    </fill>
    <fill>
      <patternFill patternType="gray125"/>
    </fill>
    <fill>
      <patternFill patternType="solid">
        <fgColor rgb="FFFFE1FF"/>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bgColor indexed="64"/>
      </patternFill>
    </fill>
    <fill>
      <patternFill patternType="solid">
        <fgColor theme="5" tint="0.79998168889431442"/>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rgb="FF000000"/>
      </left>
      <right/>
      <top/>
      <bottom/>
      <diagonal/>
    </border>
    <border>
      <left style="medium">
        <color indexed="64"/>
      </left>
      <right style="dashDotDot">
        <color indexed="64"/>
      </right>
      <top style="medium">
        <color indexed="64"/>
      </top>
      <bottom/>
      <diagonal/>
    </border>
    <border>
      <left style="dashDotDot">
        <color indexed="64"/>
      </left>
      <right style="dashDot">
        <color indexed="64"/>
      </right>
      <top style="medium">
        <color indexed="64"/>
      </top>
      <bottom/>
      <diagonal/>
    </border>
    <border>
      <left style="dashDot">
        <color indexed="64"/>
      </left>
      <right style="dashDot">
        <color indexed="64"/>
      </right>
      <top style="medium">
        <color indexed="64"/>
      </top>
      <bottom/>
      <diagonal/>
    </border>
    <border>
      <left style="medium">
        <color indexed="64"/>
      </left>
      <right style="dashDot">
        <color indexed="64"/>
      </right>
      <top style="medium">
        <color indexed="64"/>
      </top>
      <bottom/>
      <diagonal/>
    </border>
    <border>
      <left/>
      <right style="dashDotDot">
        <color indexed="64"/>
      </right>
      <top style="medium">
        <color indexed="64"/>
      </top>
      <bottom/>
      <diagonal/>
    </border>
    <border>
      <left style="dashDot">
        <color indexed="64"/>
      </left>
      <right style="dashDot">
        <color indexed="64"/>
      </right>
      <top/>
      <bottom/>
      <diagonal/>
    </border>
    <border>
      <left/>
      <right style="medium">
        <color indexed="64"/>
      </right>
      <top/>
      <bottom/>
      <diagonal/>
    </border>
    <border>
      <left style="medium">
        <color indexed="64"/>
      </left>
      <right style="dashDotDot">
        <color indexed="64"/>
      </right>
      <top/>
      <bottom/>
      <diagonal/>
    </border>
    <border>
      <left style="dashDotDot">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dashDot">
        <color indexed="64"/>
      </right>
      <top/>
      <bottom/>
      <diagonal/>
    </border>
    <border>
      <left style="dashDotDot">
        <color indexed="64"/>
      </left>
      <right style="dashDot">
        <color indexed="64"/>
      </right>
      <top/>
      <bottom/>
      <diagonal/>
    </border>
    <border>
      <left/>
      <right style="dashDotDot">
        <color indexed="64"/>
      </right>
      <top/>
      <bottom/>
      <diagonal/>
    </border>
    <border>
      <left style="dashDotDot">
        <color indexed="64"/>
      </left>
      <right style="medium">
        <color indexed="64"/>
      </right>
      <top/>
      <bottom/>
      <diagonal/>
    </border>
    <border>
      <left style="medium">
        <color rgb="FF000000"/>
      </left>
      <right/>
      <top/>
      <bottom style="medium">
        <color rgb="FF000000"/>
      </bottom>
      <diagonal/>
    </border>
    <border>
      <left style="medium">
        <color indexed="64"/>
      </left>
      <right style="dashDotDot">
        <color indexed="64"/>
      </right>
      <top/>
      <bottom style="medium">
        <color indexed="64"/>
      </bottom>
      <diagonal/>
    </border>
    <border>
      <left style="dashDotDot">
        <color indexed="64"/>
      </left>
      <right style="dashDot">
        <color indexed="64"/>
      </right>
      <top/>
      <bottom style="medium">
        <color indexed="64"/>
      </bottom>
      <diagonal/>
    </border>
    <border>
      <left style="dashDot">
        <color indexed="64"/>
      </left>
      <right style="dashDot">
        <color indexed="64"/>
      </right>
      <top/>
      <bottom style="medium">
        <color indexed="64"/>
      </bottom>
      <diagonal/>
    </border>
    <border>
      <left/>
      <right style="medium">
        <color indexed="64"/>
      </right>
      <top/>
      <bottom style="medium">
        <color indexed="64"/>
      </bottom>
      <diagonal/>
    </border>
    <border>
      <left style="dashDotDot">
        <color indexed="64"/>
      </left>
      <right style="dashDot">
        <color indexed="64"/>
      </right>
      <top/>
      <bottom style="medium">
        <color rgb="FF000000"/>
      </bottom>
      <diagonal/>
    </border>
    <border>
      <left/>
      <right style="dashDotDot">
        <color indexed="64"/>
      </right>
      <top/>
      <bottom style="medium">
        <color rgb="FF000000"/>
      </bottom>
      <diagonal/>
    </border>
    <border>
      <left style="dashDotDot">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164" fontId="0" fillId="0" borderId="0" xfId="0" applyNumberFormat="1"/>
    <xf numFmtId="164" fontId="0" fillId="2" borderId="1" xfId="0" applyNumberFormat="1" applyFill="1" applyBorder="1"/>
    <xf numFmtId="164" fontId="0" fillId="2" borderId="2" xfId="0" applyNumberFormat="1" applyFill="1" applyBorder="1"/>
    <xf numFmtId="0" fontId="4" fillId="0" borderId="0" xfId="0" applyFont="1"/>
    <xf numFmtId="164" fontId="3" fillId="3" borderId="9" xfId="0" applyNumberFormat="1" applyFont="1" applyFill="1" applyBorder="1" applyAlignment="1">
      <alignment horizontal="center" vertical="center"/>
    </xf>
    <xf numFmtId="164" fontId="3" fillId="3" borderId="10" xfId="0" applyNumberFormat="1" applyFont="1" applyFill="1" applyBorder="1" applyAlignment="1">
      <alignment horizontal="center" vertical="center"/>
    </xf>
    <xf numFmtId="164" fontId="6" fillId="3" borderId="2" xfId="0" applyNumberFormat="1" applyFont="1" applyFill="1" applyBorder="1" applyAlignment="1">
      <alignment horizontal="center" vertical="center"/>
    </xf>
    <xf numFmtId="164" fontId="3" fillId="3" borderId="2"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164" fontId="3" fillId="3" borderId="2" xfId="0" applyNumberFormat="1" applyFont="1" applyFill="1" applyBorder="1" applyAlignment="1">
      <alignment horizontal="center" vertical="center"/>
    </xf>
    <xf numFmtId="164" fontId="3" fillId="3" borderId="3" xfId="0" applyNumberFormat="1" applyFont="1" applyFill="1" applyBorder="1" applyAlignment="1">
      <alignment horizontal="center" vertical="center" wrapText="1"/>
    </xf>
    <xf numFmtId="164" fontId="3" fillId="0" borderId="11" xfId="0" applyNumberFormat="1" applyFont="1" applyBorder="1" applyAlignment="1">
      <alignment horizontal="left"/>
    </xf>
    <xf numFmtId="3" fontId="8" fillId="0" borderId="12" xfId="0" applyNumberFormat="1" applyFont="1" applyBorder="1" applyAlignment="1">
      <alignment horizontal="center"/>
    </xf>
    <xf numFmtId="164" fontId="8" fillId="0" borderId="13" xfId="0" applyNumberFormat="1" applyFont="1" applyBorder="1"/>
    <xf numFmtId="3" fontId="8" fillId="0" borderId="14" xfId="0" applyNumberFormat="1" applyFont="1" applyBorder="1" applyAlignment="1">
      <alignment horizontal="center"/>
    </xf>
    <xf numFmtId="165" fontId="8" fillId="0" borderId="7" xfId="0" applyNumberFormat="1" applyFont="1" applyBorder="1"/>
    <xf numFmtId="0" fontId="4" fillId="0" borderId="15" xfId="0" applyFont="1" applyBorder="1" applyAlignment="1">
      <alignment horizontal="center"/>
    </xf>
    <xf numFmtId="164" fontId="8" fillId="0" borderId="16" xfId="0" applyNumberFormat="1" applyFont="1" applyBorder="1"/>
    <xf numFmtId="9" fontId="3" fillId="4" borderId="7" xfId="1" applyFont="1" applyFill="1" applyBorder="1" applyAlignment="1">
      <alignment horizontal="center"/>
    </xf>
    <xf numFmtId="3" fontId="8" fillId="0" borderId="17" xfId="0" applyNumberFormat="1" applyFont="1" applyBorder="1" applyAlignment="1">
      <alignment horizontal="center"/>
    </xf>
    <xf numFmtId="164" fontId="8" fillId="4" borderId="18" xfId="0" applyNumberFormat="1" applyFont="1" applyFill="1" applyBorder="1"/>
    <xf numFmtId="3" fontId="8" fillId="0" borderId="19" xfId="0" applyNumberFormat="1" applyFont="1" applyBorder="1" applyAlignment="1">
      <alignment horizontal="center"/>
    </xf>
    <xf numFmtId="164" fontId="8" fillId="0" borderId="20" xfId="0" applyNumberFormat="1" applyFont="1" applyBorder="1"/>
    <xf numFmtId="3" fontId="8" fillId="0" borderId="21" xfId="0" applyNumberFormat="1" applyFont="1" applyBorder="1" applyAlignment="1">
      <alignment horizontal="center"/>
    </xf>
    <xf numFmtId="164" fontId="8" fillId="0" borderId="18" xfId="0" applyNumberFormat="1" applyFont="1" applyBorder="1"/>
    <xf numFmtId="0" fontId="4" fillId="0" borderId="22" xfId="0" applyFont="1" applyBorder="1" applyAlignment="1">
      <alignment horizontal="center"/>
    </xf>
    <xf numFmtId="164" fontId="8" fillId="0" borderId="23" xfId="0" applyNumberFormat="1" applyFont="1" applyBorder="1"/>
    <xf numFmtId="164" fontId="8" fillId="0" borderId="24" xfId="0" applyNumberFormat="1" applyFont="1" applyBorder="1"/>
    <xf numFmtId="9" fontId="3" fillId="4" borderId="25" xfId="1" applyFont="1" applyFill="1" applyBorder="1" applyAlignment="1">
      <alignment horizontal="center"/>
    </xf>
    <xf numFmtId="9" fontId="3" fillId="4" borderId="18" xfId="1" applyFont="1" applyFill="1" applyBorder="1" applyAlignment="1">
      <alignment horizontal="center"/>
    </xf>
    <xf numFmtId="165" fontId="8" fillId="0" borderId="18" xfId="0" applyNumberFormat="1" applyFont="1" applyBorder="1"/>
    <xf numFmtId="164" fontId="3" fillId="0" borderId="26" xfId="0" applyNumberFormat="1" applyFont="1" applyBorder="1" applyAlignment="1">
      <alignment horizontal="left"/>
    </xf>
    <xf numFmtId="3" fontId="8" fillId="0" borderId="27" xfId="0" applyNumberFormat="1" applyFont="1" applyBorder="1" applyAlignment="1">
      <alignment horizontal="center"/>
    </xf>
    <xf numFmtId="164" fontId="8" fillId="0" borderId="28" xfId="0" applyNumberFormat="1" applyFont="1" applyBorder="1"/>
    <xf numFmtId="3" fontId="8" fillId="0" borderId="29" xfId="0" applyNumberFormat="1" applyFont="1" applyBorder="1" applyAlignment="1">
      <alignment horizontal="center"/>
    </xf>
    <xf numFmtId="164" fontId="8" fillId="0" borderId="30" xfId="0" applyNumberFormat="1" applyFont="1" applyBorder="1"/>
    <xf numFmtId="164" fontId="8" fillId="0" borderId="31" xfId="0" applyNumberFormat="1" applyFont="1" applyBorder="1"/>
    <xf numFmtId="164" fontId="8" fillId="0" borderId="32" xfId="0" applyNumberFormat="1" applyFont="1" applyBorder="1"/>
    <xf numFmtId="9" fontId="3" fillId="4" borderId="33" xfId="1" applyFont="1" applyFill="1" applyBorder="1" applyAlignment="1">
      <alignment horizontal="center"/>
    </xf>
    <xf numFmtId="164" fontId="3" fillId="5" borderId="1" xfId="0" applyNumberFormat="1" applyFont="1" applyFill="1" applyBorder="1" applyAlignment="1">
      <alignment horizontal="left"/>
    </xf>
    <xf numFmtId="3" fontId="3" fillId="5" borderId="21" xfId="0" applyNumberFormat="1" applyFont="1" applyFill="1" applyBorder="1" applyAlignment="1">
      <alignment horizontal="center"/>
    </xf>
    <xf numFmtId="164" fontId="3" fillId="5" borderId="30" xfId="0" applyNumberFormat="1" applyFont="1" applyFill="1" applyBorder="1" applyAlignment="1">
      <alignment horizontal="right"/>
    </xf>
    <xf numFmtId="3" fontId="3" fillId="5" borderId="9" xfId="0" applyNumberFormat="1" applyFont="1" applyFill="1" applyBorder="1" applyAlignment="1">
      <alignment horizontal="center"/>
    </xf>
    <xf numFmtId="4" fontId="3" fillId="5" borderId="9" xfId="0" applyNumberFormat="1" applyFont="1" applyFill="1" applyBorder="1" applyAlignment="1">
      <alignment horizontal="center"/>
    </xf>
    <xf numFmtId="164" fontId="3" fillId="5" borderId="9" xfId="0" applyNumberFormat="1" applyFont="1" applyFill="1" applyBorder="1" applyAlignment="1">
      <alignment horizontal="right"/>
    </xf>
    <xf numFmtId="9" fontId="2" fillId="6" borderId="21" xfId="1" applyFont="1" applyFill="1" applyBorder="1" applyAlignment="1">
      <alignment horizontal="center"/>
    </xf>
    <xf numFmtId="9" fontId="0" fillId="0" borderId="0" xfId="1" applyFont="1"/>
    <xf numFmtId="164" fontId="3" fillId="3" borderId="11" xfId="0" applyNumberFormat="1" applyFont="1" applyFill="1" applyBorder="1" applyAlignment="1">
      <alignment horizontal="center" vertical="center" wrapText="1"/>
    </xf>
    <xf numFmtId="0" fontId="0" fillId="0" borderId="0" xfId="0" applyAlignment="1">
      <alignment wrapText="1"/>
    </xf>
    <xf numFmtId="164" fontId="3" fillId="0" borderId="0" xfId="0" applyNumberFormat="1" applyFont="1" applyAlignment="1">
      <alignment horizontal="left" wrapText="1"/>
    </xf>
    <xf numFmtId="164" fontId="2" fillId="2" borderId="2" xfId="0" applyNumberFormat="1" applyFont="1" applyFill="1" applyBorder="1" applyAlignment="1">
      <alignment horizontal="center"/>
    </xf>
    <xf numFmtId="164" fontId="2" fillId="2" borderId="3" xfId="0" applyNumberFormat="1" applyFont="1" applyFill="1" applyBorder="1" applyAlignment="1">
      <alignment horizontal="center"/>
    </xf>
    <xf numFmtId="164" fontId="3" fillId="3" borderId="4" xfId="0" applyNumberFormat="1" applyFont="1" applyFill="1" applyBorder="1" applyAlignment="1">
      <alignment horizontal="center" vertical="center"/>
    </xf>
    <xf numFmtId="164" fontId="3" fillId="3" borderId="8"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64" fontId="3" fillId="2" borderId="6" xfId="0" applyNumberFormat="1" applyFont="1" applyFill="1" applyBorder="1" applyAlignment="1">
      <alignment horizontal="center" vertical="center"/>
    </xf>
    <xf numFmtId="164" fontId="3" fillId="2" borderId="7" xfId="0" applyNumberFormat="1"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2E798-B6D5-425D-BBD8-F46502ED34A8}">
  <sheetPr>
    <pageSetUpPr fitToPage="1"/>
  </sheetPr>
  <dimension ref="A1:O18"/>
  <sheetViews>
    <sheetView tabSelected="1" zoomScale="66" workbookViewId="0">
      <selection activeCell="G8" sqref="G8"/>
    </sheetView>
  </sheetViews>
  <sheetFormatPr baseColWidth="10" defaultColWidth="11.3984375" defaultRowHeight="14.25" x14ac:dyDescent="0.45"/>
  <cols>
    <col min="1" max="1" width="48" customWidth="1"/>
    <col min="2" max="2" width="9.59765625" customWidth="1"/>
    <col min="3" max="3" width="19.1328125" customWidth="1"/>
    <col min="4" max="4" width="17.46484375" customWidth="1"/>
    <col min="5" max="5" width="15.59765625" customWidth="1"/>
    <col min="6" max="6" width="11.73046875" customWidth="1"/>
    <col min="7" max="7" width="25.59765625" customWidth="1"/>
    <col min="8" max="8" width="10.265625" customWidth="1"/>
    <col min="9" max="9" width="22.1328125" bestFit="1" customWidth="1"/>
    <col min="10" max="10" width="15.73046875" customWidth="1"/>
    <col min="11" max="11" width="9.86328125" customWidth="1"/>
    <col min="12" max="12" width="22.3984375" customWidth="1"/>
    <col min="13" max="13" width="8.3984375" customWidth="1"/>
    <col min="14" max="14" width="20.59765625" bestFit="1" customWidth="1"/>
    <col min="15" max="15" width="16.1328125" customWidth="1"/>
    <col min="16" max="16" width="20" customWidth="1"/>
    <col min="17" max="17" width="5.86328125" bestFit="1" customWidth="1"/>
    <col min="18" max="18" width="8.86328125" bestFit="1" customWidth="1"/>
    <col min="19" max="23" width="9.86328125" bestFit="1" customWidth="1"/>
    <col min="24" max="24" width="6.86328125" bestFit="1" customWidth="1"/>
    <col min="25" max="27" width="9.86328125" bestFit="1" customWidth="1"/>
    <col min="28" max="28" width="8.86328125" bestFit="1" customWidth="1"/>
    <col min="29" max="30" width="9.86328125" bestFit="1" customWidth="1"/>
    <col min="31" max="31" width="10.86328125" bestFit="1" customWidth="1"/>
    <col min="32" max="32" width="9.86328125" bestFit="1" customWidth="1"/>
    <col min="33" max="34" width="10.86328125" bestFit="1" customWidth="1"/>
    <col min="35" max="35" width="7.86328125" bestFit="1" customWidth="1"/>
    <col min="36" max="39" width="10.86328125" bestFit="1" customWidth="1"/>
    <col min="40" max="40" width="11.59765625" bestFit="1" customWidth="1"/>
    <col min="41" max="41" width="7.86328125" bestFit="1" customWidth="1"/>
    <col min="42" max="42" width="8.86328125" bestFit="1" customWidth="1"/>
    <col min="43" max="45" width="5.86328125" bestFit="1" customWidth="1"/>
    <col min="46" max="49" width="8.86328125" bestFit="1" customWidth="1"/>
    <col min="50" max="50" width="5.86328125" bestFit="1" customWidth="1"/>
    <col min="51" max="51" width="7.86328125" bestFit="1" customWidth="1"/>
    <col min="52" max="52" width="5.86328125" bestFit="1" customWidth="1"/>
    <col min="53" max="54" width="6.86328125" bestFit="1" customWidth="1"/>
    <col min="55" max="55" width="8.86328125" bestFit="1" customWidth="1"/>
    <col min="56" max="56" width="9.86328125" bestFit="1" customWidth="1"/>
    <col min="57" max="57" width="8.86328125" bestFit="1" customWidth="1"/>
    <col min="58" max="61" width="9.86328125" bestFit="1" customWidth="1"/>
    <col min="62" max="62" width="6.86328125" bestFit="1" customWidth="1"/>
    <col min="63" max="63" width="9.86328125" bestFit="1" customWidth="1"/>
    <col min="64" max="64" width="10.86328125" bestFit="1" customWidth="1"/>
    <col min="65" max="65" width="11.86328125" bestFit="1" customWidth="1"/>
    <col min="66" max="66" width="10.3984375" bestFit="1" customWidth="1"/>
    <col min="67" max="67" width="15" bestFit="1" customWidth="1"/>
    <col min="68" max="68" width="13.3984375" bestFit="1" customWidth="1"/>
    <col min="69" max="70" width="8.86328125" bestFit="1" customWidth="1"/>
    <col min="71" max="71" width="10.86328125" bestFit="1" customWidth="1"/>
    <col min="72" max="72" width="11.59765625" bestFit="1" customWidth="1"/>
    <col min="73" max="77" width="7.86328125" bestFit="1" customWidth="1"/>
    <col min="78" max="78" width="5.86328125" bestFit="1" customWidth="1"/>
    <col min="79" max="84" width="8.86328125" bestFit="1" customWidth="1"/>
    <col min="85" max="85" width="9.86328125" bestFit="1" customWidth="1"/>
    <col min="86" max="86" width="10.3984375" bestFit="1" customWidth="1"/>
    <col min="87" max="87" width="16.59765625" bestFit="1" customWidth="1"/>
    <col min="88" max="88" width="12" bestFit="1" customWidth="1"/>
    <col min="89" max="89" width="11.59765625" bestFit="1" customWidth="1"/>
    <col min="90" max="90" width="13.86328125" bestFit="1" customWidth="1"/>
    <col min="91" max="91" width="11.59765625" bestFit="1" customWidth="1"/>
    <col min="92" max="92" width="13.86328125" bestFit="1" customWidth="1"/>
    <col min="93" max="93" width="10.59765625" bestFit="1" customWidth="1"/>
    <col min="94" max="94" width="12.86328125" bestFit="1" customWidth="1"/>
    <col min="95" max="95" width="11.59765625" bestFit="1" customWidth="1"/>
    <col min="96" max="96" width="13.86328125" bestFit="1" customWidth="1"/>
    <col min="97" max="97" width="11.59765625" bestFit="1" customWidth="1"/>
    <col min="98" max="98" width="13.86328125" bestFit="1" customWidth="1"/>
    <col min="99" max="99" width="12.59765625" bestFit="1" customWidth="1"/>
    <col min="100" max="100" width="14.86328125" bestFit="1" customWidth="1"/>
    <col min="101" max="101" width="12.59765625" bestFit="1" customWidth="1"/>
    <col min="102" max="102" width="14.86328125" bestFit="1" customWidth="1"/>
    <col min="103" max="103" width="11.59765625" bestFit="1" customWidth="1"/>
    <col min="104" max="104" width="13.86328125" bestFit="1" customWidth="1"/>
    <col min="105" max="105" width="12.59765625" bestFit="1" customWidth="1"/>
    <col min="106" max="106" width="14.86328125" bestFit="1" customWidth="1"/>
    <col min="107" max="107" width="12.59765625" bestFit="1" customWidth="1"/>
    <col min="108" max="108" width="14.86328125" bestFit="1" customWidth="1"/>
    <col min="109" max="109" width="9.59765625" bestFit="1" customWidth="1"/>
    <col min="110" max="110" width="12.265625" bestFit="1" customWidth="1"/>
    <col min="111" max="111" width="12.59765625" bestFit="1" customWidth="1"/>
    <col min="112" max="112" width="14.86328125" bestFit="1" customWidth="1"/>
    <col min="113" max="113" width="12.59765625" bestFit="1" customWidth="1"/>
    <col min="114" max="114" width="14.86328125" bestFit="1" customWidth="1"/>
    <col min="115" max="115" width="12.59765625" bestFit="1" customWidth="1"/>
    <col min="116" max="116" width="14.86328125" bestFit="1" customWidth="1"/>
    <col min="117" max="117" width="12.59765625" bestFit="1" customWidth="1"/>
    <col min="118" max="118" width="14.86328125" bestFit="1" customWidth="1"/>
    <col min="119" max="119" width="13.59765625" bestFit="1" customWidth="1"/>
    <col min="120" max="120" width="16.3984375" bestFit="1" customWidth="1"/>
    <col min="121" max="121" width="15" bestFit="1" customWidth="1"/>
    <col min="122" max="122" width="13.3984375" bestFit="1" customWidth="1"/>
    <col min="123" max="123" width="11.86328125" bestFit="1" customWidth="1"/>
    <col min="124" max="124" width="9.59765625" bestFit="1" customWidth="1"/>
    <col min="125" max="125" width="11.86328125" bestFit="1" customWidth="1"/>
    <col min="126" max="126" width="9.59765625" bestFit="1" customWidth="1"/>
    <col min="127" max="127" width="11.86328125" bestFit="1" customWidth="1"/>
    <col min="128" max="128" width="9.59765625" bestFit="1" customWidth="1"/>
    <col min="129" max="129" width="11.86328125" bestFit="1" customWidth="1"/>
    <col min="130" max="130" width="9.59765625" bestFit="1" customWidth="1"/>
    <col min="131" max="131" width="11.86328125" bestFit="1" customWidth="1"/>
    <col min="132" max="132" width="7.59765625" bestFit="1" customWidth="1"/>
    <col min="133" max="133" width="10.3984375" bestFit="1" customWidth="1"/>
    <col min="134" max="134" width="10.59765625" bestFit="1" customWidth="1"/>
    <col min="135" max="135" width="12.86328125" bestFit="1" customWidth="1"/>
    <col min="136" max="136" width="10.59765625" bestFit="1" customWidth="1"/>
    <col min="137" max="137" width="12.86328125" bestFit="1" customWidth="1"/>
    <col min="138" max="138" width="10.59765625" bestFit="1" customWidth="1"/>
    <col min="139" max="139" width="12.86328125" bestFit="1" customWidth="1"/>
    <col min="140" max="140" width="10.59765625" bestFit="1" customWidth="1"/>
    <col min="141" max="141" width="12.86328125" bestFit="1" customWidth="1"/>
    <col min="142" max="142" width="10.59765625" bestFit="1" customWidth="1"/>
    <col min="143" max="143" width="12.86328125" bestFit="1" customWidth="1"/>
    <col min="144" max="144" width="10.59765625" bestFit="1" customWidth="1"/>
    <col min="145" max="145" width="12.86328125" bestFit="1" customWidth="1"/>
    <col min="146" max="146" width="9.59765625" bestFit="1" customWidth="1"/>
    <col min="147" max="147" width="11.86328125" bestFit="1" customWidth="1"/>
    <col min="148" max="148" width="10.59765625" bestFit="1" customWidth="1"/>
    <col min="149" max="149" width="12.86328125" bestFit="1" customWidth="1"/>
    <col min="150" max="150" width="10.59765625" bestFit="1" customWidth="1"/>
    <col min="151" max="151" width="12.86328125" bestFit="1" customWidth="1"/>
    <col min="152" max="152" width="11.59765625" bestFit="1" customWidth="1"/>
    <col min="153" max="153" width="13.86328125" bestFit="1" customWidth="1"/>
    <col min="154" max="154" width="12.59765625" bestFit="1" customWidth="1"/>
    <col min="155" max="155" width="14.86328125" bestFit="1" customWidth="1"/>
    <col min="156" max="156" width="16.59765625" bestFit="1" customWidth="1"/>
    <col min="157" max="157" width="12" bestFit="1" customWidth="1"/>
  </cols>
  <sheetData>
    <row r="1" spans="1:15" x14ac:dyDescent="0.45">
      <c r="A1" s="48" t="s">
        <v>22</v>
      </c>
      <c r="B1" s="49"/>
      <c r="C1" s="49"/>
      <c r="D1" s="49"/>
      <c r="E1" s="49"/>
      <c r="F1" s="49"/>
      <c r="G1" s="49"/>
      <c r="H1" s="49"/>
      <c r="I1" s="49"/>
      <c r="J1" s="49"/>
      <c r="K1" s="49"/>
      <c r="L1" s="49"/>
      <c r="M1" s="49"/>
      <c r="N1" s="49"/>
      <c r="O1" s="49"/>
    </row>
    <row r="2" spans="1:15" x14ac:dyDescent="0.45">
      <c r="A2" s="48"/>
      <c r="B2" s="49"/>
      <c r="C2" s="49"/>
      <c r="D2" s="49"/>
      <c r="E2" s="49"/>
      <c r="F2" s="49"/>
      <c r="G2" s="49"/>
      <c r="H2" s="49"/>
      <c r="I2" s="49"/>
      <c r="J2" s="49"/>
      <c r="K2" s="49"/>
      <c r="L2" s="49"/>
      <c r="M2" s="49"/>
      <c r="N2" s="49"/>
      <c r="O2" s="49"/>
    </row>
    <row r="3" spans="1:15" ht="14.65" customHeight="1" thickBot="1" x14ac:dyDescent="0.5"/>
    <row r="4" spans="1:15" ht="21.4" thickBot="1" x14ac:dyDescent="0.7">
      <c r="A4" s="1"/>
      <c r="B4" s="2"/>
      <c r="C4" s="3"/>
      <c r="D4" s="3"/>
      <c r="E4" s="51" t="s">
        <v>0</v>
      </c>
      <c r="F4" s="51"/>
      <c r="G4" s="51"/>
      <c r="H4" s="51"/>
      <c r="I4" s="51"/>
      <c r="J4" s="51"/>
      <c r="K4" s="51"/>
      <c r="L4" s="51"/>
      <c r="M4" s="51"/>
      <c r="N4" s="51"/>
      <c r="O4" s="52"/>
    </row>
    <row r="5" spans="1:15" s="4" customFormat="1" ht="21.4" thickBot="1" x14ac:dyDescent="0.7">
      <c r="A5" s="53" t="s">
        <v>1</v>
      </c>
      <c r="B5" s="55" t="s">
        <v>2</v>
      </c>
      <c r="C5" s="56"/>
      <c r="D5" s="56"/>
      <c r="E5" s="56"/>
      <c r="F5" s="57" t="s">
        <v>3</v>
      </c>
      <c r="G5" s="58"/>
      <c r="H5" s="58"/>
      <c r="I5" s="58"/>
      <c r="J5" s="59"/>
      <c r="K5" s="57" t="s">
        <v>4</v>
      </c>
      <c r="L5" s="58"/>
      <c r="M5" s="58"/>
      <c r="N5" s="58"/>
      <c r="O5" s="59"/>
    </row>
    <row r="6" spans="1:15" s="4" customFormat="1" ht="49.9" thickBot="1" x14ac:dyDescent="0.7">
      <c r="A6" s="54"/>
      <c r="B6" s="5" t="s">
        <v>5</v>
      </c>
      <c r="C6" s="6" t="s">
        <v>6</v>
      </c>
      <c r="D6" s="7" t="s">
        <v>7</v>
      </c>
      <c r="E6" s="8" t="s">
        <v>8</v>
      </c>
      <c r="F6" s="9" t="s">
        <v>5</v>
      </c>
      <c r="G6" s="10" t="s">
        <v>6</v>
      </c>
      <c r="H6" s="10" t="s">
        <v>5</v>
      </c>
      <c r="I6" s="8" t="s">
        <v>9</v>
      </c>
      <c r="J6" s="11" t="s">
        <v>10</v>
      </c>
      <c r="K6" s="9" t="s">
        <v>5</v>
      </c>
      <c r="L6" s="10" t="s">
        <v>11</v>
      </c>
      <c r="M6" s="10" t="s">
        <v>5</v>
      </c>
      <c r="N6" s="8" t="s">
        <v>9</v>
      </c>
      <c r="O6" s="11" t="s">
        <v>10</v>
      </c>
    </row>
    <row r="7" spans="1:15" s="4" customFormat="1" ht="21.4" thickBot="1" x14ac:dyDescent="0.7">
      <c r="A7" s="12" t="s">
        <v>12</v>
      </c>
      <c r="B7" s="13">
        <v>1</v>
      </c>
      <c r="C7" s="14">
        <v>645750.82999999996</v>
      </c>
      <c r="D7" s="15"/>
      <c r="E7" s="16"/>
      <c r="F7" s="17">
        <v>19</v>
      </c>
      <c r="G7" s="14">
        <v>16353130.039999997</v>
      </c>
      <c r="H7" s="15">
        <v>7</v>
      </c>
      <c r="I7" s="18">
        <v>1560262.55</v>
      </c>
      <c r="J7" s="19">
        <f>I7/G7</f>
        <v>9.54106367517151E-2</v>
      </c>
      <c r="K7" s="20"/>
      <c r="L7" s="14"/>
      <c r="M7" s="20"/>
      <c r="N7" s="18"/>
      <c r="O7" s="21"/>
    </row>
    <row r="8" spans="1:15" s="4" customFormat="1" ht="21.4" thickBot="1" x14ac:dyDescent="0.7">
      <c r="A8" s="12" t="s">
        <v>13</v>
      </c>
      <c r="B8" s="22"/>
      <c r="C8" s="23"/>
      <c r="D8" s="24"/>
      <c r="E8" s="25"/>
      <c r="F8" s="26">
        <v>2</v>
      </c>
      <c r="G8" s="27">
        <v>176192.1</v>
      </c>
      <c r="H8" s="20">
        <v>2</v>
      </c>
      <c r="I8" s="28">
        <v>176192.1</v>
      </c>
      <c r="J8" s="29">
        <f t="shared" ref="J8:J14" si="0">I8/G8</f>
        <v>1</v>
      </c>
      <c r="K8" s="20"/>
      <c r="L8" s="27"/>
      <c r="M8" s="20"/>
      <c r="N8" s="28"/>
      <c r="O8" s="21"/>
    </row>
    <row r="9" spans="1:15" s="4" customFormat="1" ht="21" x14ac:dyDescent="0.65">
      <c r="A9" s="12" t="s">
        <v>14</v>
      </c>
      <c r="B9" s="22"/>
      <c r="C9" s="27"/>
      <c r="D9" s="20"/>
      <c r="E9" s="25"/>
      <c r="F9" s="26">
        <v>7</v>
      </c>
      <c r="G9" s="27">
        <v>272257.93</v>
      </c>
      <c r="H9" s="20">
        <v>3</v>
      </c>
      <c r="I9" s="28">
        <v>101919.93</v>
      </c>
      <c r="J9" s="29">
        <f t="shared" si="0"/>
        <v>0.37435063874907148</v>
      </c>
      <c r="K9" s="20">
        <v>5</v>
      </c>
      <c r="L9" s="27">
        <v>159539.19</v>
      </c>
      <c r="M9" s="20">
        <v>4</v>
      </c>
      <c r="N9" s="28">
        <v>104780.64000000001</v>
      </c>
      <c r="O9" s="30">
        <f>N9/L9</f>
        <v>0.65677054020394621</v>
      </c>
    </row>
    <row r="10" spans="1:15" s="4" customFormat="1" ht="21" x14ac:dyDescent="0.65">
      <c r="A10" s="12" t="s">
        <v>15</v>
      </c>
      <c r="B10" s="22"/>
      <c r="C10" s="27"/>
      <c r="D10" s="20"/>
      <c r="E10" s="25"/>
      <c r="F10" s="26">
        <v>1</v>
      </c>
      <c r="G10" s="27">
        <v>298125.34999999998</v>
      </c>
      <c r="H10" s="20">
        <v>1</v>
      </c>
      <c r="I10" s="28">
        <v>298125.34999999998</v>
      </c>
      <c r="J10" s="30">
        <f t="shared" si="0"/>
        <v>1</v>
      </c>
      <c r="K10" s="20">
        <v>1</v>
      </c>
      <c r="L10" s="27">
        <v>1199020.1200000001</v>
      </c>
      <c r="M10" s="20"/>
      <c r="N10" s="28"/>
      <c r="O10" s="30">
        <f t="shared" ref="O10:O14" si="1">N10/L10</f>
        <v>0</v>
      </c>
    </row>
    <row r="11" spans="1:15" s="4" customFormat="1" ht="21" x14ac:dyDescent="0.65">
      <c r="A11" s="12" t="s">
        <v>16</v>
      </c>
      <c r="B11" s="22">
        <v>1</v>
      </c>
      <c r="C11" s="27">
        <v>29285.45</v>
      </c>
      <c r="D11" s="20"/>
      <c r="E11" s="31"/>
      <c r="F11" s="26">
        <v>10</v>
      </c>
      <c r="G11" s="27">
        <v>158781.71000000002</v>
      </c>
      <c r="H11" s="20">
        <v>8</v>
      </c>
      <c r="I11" s="28">
        <v>129963.38</v>
      </c>
      <c r="J11" s="29">
        <f t="shared" si="0"/>
        <v>0.81850346617378023</v>
      </c>
      <c r="K11" s="20">
        <v>8</v>
      </c>
      <c r="L11" s="27">
        <v>82956.77</v>
      </c>
      <c r="M11" s="20">
        <v>6</v>
      </c>
      <c r="N11" s="28">
        <v>56754.22</v>
      </c>
      <c r="O11" s="30">
        <f t="shared" si="1"/>
        <v>0.68414211401914515</v>
      </c>
    </row>
    <row r="12" spans="1:15" s="4" customFormat="1" ht="21" x14ac:dyDescent="0.65">
      <c r="A12" s="12" t="s">
        <v>17</v>
      </c>
      <c r="B12" s="22"/>
      <c r="C12" s="27"/>
      <c r="D12" s="20"/>
      <c r="E12" s="25"/>
      <c r="F12" s="26">
        <v>2</v>
      </c>
      <c r="G12" s="27">
        <v>597001</v>
      </c>
      <c r="H12" s="20"/>
      <c r="I12" s="28"/>
      <c r="J12" s="29">
        <f t="shared" si="0"/>
        <v>0</v>
      </c>
      <c r="K12" s="20"/>
      <c r="L12" s="27"/>
      <c r="M12" s="20"/>
      <c r="N12" s="28"/>
      <c r="O12" s="30"/>
    </row>
    <row r="13" spans="1:15" s="4" customFormat="1" ht="21" x14ac:dyDescent="0.65">
      <c r="A13" s="12" t="s">
        <v>18</v>
      </c>
      <c r="B13" s="22"/>
      <c r="C13" s="27"/>
      <c r="D13" s="20"/>
      <c r="E13" s="25"/>
      <c r="F13" s="26"/>
      <c r="G13" s="27"/>
      <c r="H13" s="20"/>
      <c r="I13" s="28"/>
      <c r="J13" s="29"/>
      <c r="K13" s="20">
        <v>2</v>
      </c>
      <c r="L13" s="27">
        <v>106751.20999999999</v>
      </c>
      <c r="M13" s="20"/>
      <c r="N13" s="28"/>
      <c r="O13" s="30">
        <f t="shared" si="1"/>
        <v>0</v>
      </c>
    </row>
    <row r="14" spans="1:15" s="4" customFormat="1" ht="21.4" thickBot="1" x14ac:dyDescent="0.7">
      <c r="A14" s="32" t="s">
        <v>19</v>
      </c>
      <c r="B14" s="33"/>
      <c r="C14" s="34"/>
      <c r="D14" s="35"/>
      <c r="E14" s="36"/>
      <c r="F14" s="26">
        <v>17</v>
      </c>
      <c r="G14" s="37">
        <v>14943007.800000001</v>
      </c>
      <c r="H14" s="35">
        <v>4</v>
      </c>
      <c r="I14" s="38">
        <v>2267137.34</v>
      </c>
      <c r="J14" s="39">
        <f t="shared" si="0"/>
        <v>0.15171894242068185</v>
      </c>
      <c r="K14" s="20">
        <v>2</v>
      </c>
      <c r="L14" s="37">
        <v>866839.37</v>
      </c>
      <c r="M14" s="20">
        <v>2</v>
      </c>
      <c r="N14" s="38">
        <v>866839.37</v>
      </c>
      <c r="O14" s="30">
        <f t="shared" si="1"/>
        <v>1</v>
      </c>
    </row>
    <row r="15" spans="1:15" ht="21.4" thickBot="1" x14ac:dyDescent="0.7">
      <c r="A15" s="40" t="s">
        <v>20</v>
      </c>
      <c r="B15" s="41">
        <v>2</v>
      </c>
      <c r="C15" s="42">
        <v>675036.27999999991</v>
      </c>
      <c r="D15" s="43">
        <v>0</v>
      </c>
      <c r="E15" s="44">
        <v>0</v>
      </c>
      <c r="F15" s="41">
        <v>58</v>
      </c>
      <c r="G15" s="42">
        <v>32798495.93</v>
      </c>
      <c r="H15" s="43">
        <v>25</v>
      </c>
      <c r="I15" s="45">
        <f>I7+I8+I9+I10+I11+I14</f>
        <v>4533600.6500000004</v>
      </c>
      <c r="J15" s="46">
        <f>I15/G15</f>
        <v>0.13822587046905477</v>
      </c>
      <c r="K15" s="41">
        <v>18</v>
      </c>
      <c r="L15" s="42">
        <v>2415106.66</v>
      </c>
      <c r="M15" s="41">
        <v>8</v>
      </c>
      <c r="N15" s="45">
        <f>N9+N11+N14</f>
        <v>1028374.23</v>
      </c>
      <c r="O15" s="46">
        <f>N15/L15</f>
        <v>0.42580903238451584</v>
      </c>
    </row>
    <row r="16" spans="1:15" x14ac:dyDescent="0.45">
      <c r="J16" s="47"/>
    </row>
    <row r="18" spans="1:15" ht="66" customHeight="1" x14ac:dyDescent="0.65">
      <c r="A18" s="50" t="s">
        <v>21</v>
      </c>
      <c r="B18" s="50"/>
      <c r="C18" s="50"/>
      <c r="D18" s="50"/>
      <c r="E18" s="50"/>
      <c r="F18" s="50"/>
      <c r="G18" s="50"/>
      <c r="H18" s="50"/>
      <c r="I18" s="50"/>
      <c r="J18" s="50"/>
      <c r="K18" s="50"/>
      <c r="L18" s="50"/>
      <c r="M18" s="50"/>
      <c r="N18" s="50"/>
      <c r="O18" s="50"/>
    </row>
  </sheetData>
  <sheetProtection algorithmName="SHA-512" hashValue="ZydqZ/EHFvFY6wPNh1mEwp0PujCAQXE9MSQcyKLR/RfsaDaS6uccZ1PomeK61FDEzGxUqzfa5mewErwUJKEvfA==" saltValue="/U5M8p5pyJo9kNxLF3SFxQ==" spinCount="100000" sheet="1" objects="1" scenarios="1" autoFilter="0"/>
  <mergeCells count="7">
    <mergeCell ref="A1:O2"/>
    <mergeCell ref="A18:O18"/>
    <mergeCell ref="E4:O4"/>
    <mergeCell ref="A5:A6"/>
    <mergeCell ref="B5:E5"/>
    <mergeCell ref="F5:J5"/>
    <mergeCell ref="K5:O5"/>
  </mergeCell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Carramolino Fitera, Mar</dc:creator>
  <cp:lastModifiedBy>Arroyo Pecharroman, Miguel Salvador</cp:lastModifiedBy>
  <cp:lastPrinted>2025-09-19T10:49:52Z</cp:lastPrinted>
  <dcterms:created xsi:type="dcterms:W3CDTF">2025-09-19T10:10:52Z</dcterms:created>
  <dcterms:modified xsi:type="dcterms:W3CDTF">2025-09-24T12:22:07Z</dcterms:modified>
</cp:coreProperties>
</file>