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hidePivotFieldList="1" defaultThemeVersion="202300"/>
  <mc:AlternateContent xmlns:mc="http://schemas.openxmlformats.org/markup-compatibility/2006">
    <mc:Choice Requires="x15">
      <x15ac:absPath xmlns:x15ac="http://schemas.microsoft.com/office/spreadsheetml/2010/11/ac" url="M:\03- PÁGINA WEB\1. Quiénes somos\1.4. Portal de transparencia\1.4.3. Información económica, presupuestaria y estadística\1-Información económica\Contratos 2025\Pagina web\"/>
    </mc:Choice>
  </mc:AlternateContent>
  <xr:revisionPtr revIDLastSave="0" documentId="13_ncr:1_{27485682-144E-4D05-8A20-79847E79A0AB}" xr6:coauthVersionLast="47" xr6:coauthVersionMax="47" xr10:uidLastSave="{00000000-0000-0000-0000-000000000000}"/>
  <bookViews>
    <workbookView xWindow="-120" yWindow="-120" windowWidth="29040" windowHeight="15720" xr2:uid="{00000000-000D-0000-FFFF-FFFF00000000}"/>
  </bookViews>
  <sheets>
    <sheet name="Hoja1" sheetId="1" r:id="rId1"/>
  </sheets>
  <definedNames>
    <definedName name="_xlnm._FilterDatabase" localSheetId="0" hidden="1">Hoja1!$A$1:$M$148</definedName>
    <definedName name="Z_D17301B0_1CA5_4E86_8596_CBAFB159A1CF_.wvu.FilterData" localSheetId="0" hidden="1">Hoja1!$A$1:$M$148</definedName>
  </definedNames>
  <calcPr calcId="191029"/>
  <customWorkbookViews>
    <customWorkbookView name="Vista inicial" guid="{D17301B0-1CA5-4E86-8596-CBAFB159A1CF}" maximized="1" xWindow="-8" yWindow="-8" windowWidth="1382" windowHeight="73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26" i="1" l="1"/>
  <c r="N98" i="1"/>
  <c r="N70" i="1"/>
  <c r="N69" i="1"/>
  <c r="H148" i="1"/>
  <c r="H147" i="1"/>
  <c r="H146" i="1"/>
  <c r="H145" i="1"/>
  <c r="H144" i="1"/>
  <c r="H143" i="1"/>
  <c r="H140" i="1"/>
  <c r="H139" i="1"/>
  <c r="H138" i="1"/>
  <c r="H137" i="1"/>
  <c r="H132" i="1"/>
  <c r="H131" i="1"/>
  <c r="H129" i="1"/>
  <c r="H125" i="1"/>
  <c r="H122" i="1"/>
  <c r="H121" i="1"/>
  <c r="H120" i="1"/>
  <c r="H119" i="1"/>
  <c r="H118" i="1"/>
  <c r="H117" i="1"/>
  <c r="H116" i="1"/>
  <c r="H115" i="1"/>
  <c r="H111" i="1"/>
  <c r="H110" i="1"/>
  <c r="H108" i="1"/>
  <c r="H107" i="1"/>
  <c r="H105" i="1"/>
  <c r="H99" i="1"/>
  <c r="H87" i="1"/>
  <c r="H81" i="1"/>
  <c r="H78" i="1"/>
  <c r="H76" i="1"/>
  <c r="H71" i="1"/>
  <c r="H65" i="1"/>
  <c r="H63" i="1"/>
  <c r="H62" i="1"/>
  <c r="H61" i="1"/>
  <c r="H60" i="1"/>
  <c r="H58" i="1"/>
  <c r="H55" i="1"/>
  <c r="H54" i="1"/>
  <c r="H52" i="1"/>
  <c r="H50" i="1"/>
  <c r="H42" i="1"/>
  <c r="H41" i="1"/>
  <c r="H35" i="1"/>
  <c r="H32" i="1"/>
  <c r="H31" i="1"/>
  <c r="H30" i="1"/>
  <c r="H27" i="1"/>
  <c r="H26" i="1"/>
  <c r="H25" i="1"/>
  <c r="H24" i="1"/>
  <c r="H12" i="1"/>
  <c r="H11" i="1"/>
  <c r="H10" i="1"/>
  <c r="H9" i="1"/>
  <c r="H8" i="1"/>
  <c r="H2" i="1"/>
  <c r="L110" i="1"/>
  <c r="L108" i="1" s="1"/>
  <c r="L120" i="1"/>
  <c r="L121" i="1" s="1"/>
  <c r="L105" i="1" l="1"/>
  <c r="L107" i="1"/>
  <c r="F51" i="1"/>
  <c r="F49" i="1"/>
  <c r="F47" i="1"/>
</calcChain>
</file>

<file path=xl/sharedStrings.xml><?xml version="1.0" encoding="utf-8"?>
<sst xmlns="http://schemas.openxmlformats.org/spreadsheetml/2006/main" count="1134" uniqueCount="422">
  <si>
    <t>CÓDIGO</t>
  </si>
  <si>
    <t>TIPO CONTRATO</t>
  </si>
  <si>
    <t>OBJETO</t>
  </si>
  <si>
    <t>TIPO PROCEDIMIENTO</t>
  </si>
  <si>
    <t>PLAZO</t>
  </si>
  <si>
    <t>IMPORTE LICITACIÓN (CON IVA)</t>
  </si>
  <si>
    <t>IMPORTE ADJUDICACIÓN (CON IVA)</t>
  </si>
  <si>
    <t>BOE</t>
  </si>
  <si>
    <t>DOUE</t>
  </si>
  <si>
    <t>Nº LICITADORES</t>
  </si>
  <si>
    <t>ADJUDICATARIO</t>
  </si>
  <si>
    <t>PYME</t>
  </si>
  <si>
    <t>FIN</t>
  </si>
  <si>
    <t xml:space="preserve">	023CO0088/NS</t>
  </si>
  <si>
    <t>SUMINISTRO DE REACTIVOS Y MATERIALES DE REFERENCIA PARA ENSAYOS MICROBIOLÓGICOS PARA LABORATORIO DE AGUAS DE LA CONFEDERACIÓN HIDROGRÁFICA DEL TAJO, O.A</t>
  </si>
  <si>
    <t>ABIERTO SIMPLIFICADO ABREVIADO</t>
  </si>
  <si>
    <t>X</t>
  </si>
  <si>
    <t>VWR INTERNATIONAL EUROLAB, S.L. CIF: B08362089</t>
  </si>
  <si>
    <t xml:space="preserve">	023CO0131/NS</t>
  </si>
  <si>
    <t>SUMINISTRO DE REACTIVOS QUÍMICOS PARA LAS DETERMINACIONES ANALÍTICAS DEL LABORATORIO DE AGUAS DE LA CONFEDERACIÓN HIDROGRÁFICA DEL TAJO, O.A</t>
  </si>
  <si>
    <t xml:space="preserve">	023DT0081/NE</t>
  </si>
  <si>
    <t>SERVICIOS</t>
  </si>
  <si>
    <t>SERVICIOS DE MANTENIMIENTO Y LA REPARACIÓN DE AVERÍAS DEL ACUEDUCTO TAJO-SEGURA</t>
  </si>
  <si>
    <t>ABIERTO</t>
  </si>
  <si>
    <t>NO PYMES</t>
  </si>
  <si>
    <t xml:space="preserve">	023DT0082/NE</t>
  </si>
  <si>
    <t>CONTRATACIÓN DE LOS SERVICIOS DE COORDINACIÓN Y ASESORÍA EN MATERIA DE SEGURIDAD Y SALUD Y VIGILANCIA AMBIENTAL EN LAS LABORES DE CONSERVACIÓN Y MANTENIMIENTO EN EL ACUEDUCTO TAJO-SEGURA</t>
  </si>
  <si>
    <t>ABIERTO SIMPLIFICADO</t>
  </si>
  <si>
    <t xml:space="preserve">	023DT0137/NE</t>
  </si>
  <si>
    <t>COORDINACIÓN DE SEGURIDAD Y SALUD EN LOS CONTRATOS DE OBRAS Y SERVICIOS DE MANTENIMIENTO Y CONSERVACIÓN ORDINARIA DE LA DIRECCIÓN ADJUNTA DE LA CONFEDERACIÓN HIDROGRÁFICA DEL TAJO</t>
  </si>
  <si>
    <t>INYGES CONSULTORES, S.L CIF: B10306702</t>
  </si>
  <si>
    <t>PRÓRROGA</t>
  </si>
  <si>
    <t>SACYR CONSERVACIÓN, S.A. CIF:  A30627947</t>
  </si>
  <si>
    <t xml:space="preserve">	024DT0003/ZE</t>
  </si>
  <si>
    <t>PRÓRROGA DEL CONTRATO DE VIGILANCIA, INSPECCIÓN, MANTENIMIENTO Y CONSERVACIÓN DE LAS INSTALACIONES ELECTRICAS DE ALTA TENSION DE LA CONFEDERACIÓN HIDROGRÁFICA DEL TAJO</t>
  </si>
  <si>
    <t>MONCOBRA S.A. CIF: A78990413</t>
  </si>
  <si>
    <t xml:space="preserve">	024DT0034/ZE</t>
  </si>
  <si>
    <t>PRÓRROGA DEL CONTRATO DE SERVICIOS PARA LA EXPLOTACIÓN, MANTENIMIENTO Y CONSERVACIÓN DE LOS CANALES, CAMINOS E INSTALACIONES ELECTROMECÁNICAS DE LAS ZONAS REGABLES DEL ALBERCHE, CASTREJÓN MARGEN IZQUIERDA Y AZUTÁN. T.M. VARIOS (TOLEDO)</t>
  </si>
  <si>
    <t>GEVORA CONSTRUCCIONES S.A. – ELABORADOS METÁLICOS SACEDON,
S.L. UTE GÉVORA-EMESA                           U10757110</t>
  </si>
  <si>
    <t xml:space="preserve">	024DT0035/ZE</t>
  </si>
  <si>
    <t>PRÓRROGA DEL CONTRATO DE CONTRATACIÓN DE LOS SERVICIOS DE CONSERVACIÓN Y MANTENIMIENTO DE LOS CAMINOS GENERALES DE LA ZONA REGABLE DEL ÁRRAGO DE LA ZONA 3ª DE EXPLOTACIÓN (CÁCERES)</t>
  </si>
  <si>
    <t>CONSTRUCCIONES ARAPLASA, S.A.  A10012359</t>
  </si>
  <si>
    <t xml:space="preserve">	024DT0036/ZE</t>
  </si>
  <si>
    <t>PRÓRROGA DEL CONTRATO DE CONSERVACION Y EXPLOTACION DE LA ZONA 
REGABLE DE LA SAGRA-TORRIJOS 2022-2024</t>
  </si>
  <si>
    <t xml:space="preserve">	024DT0039/ZE</t>
  </si>
  <si>
    <t>PRÓRROGA PARA LA CONTRATACIÓN DE LOS SERVICIOS DE COORDINACIÓN DE LA SEGURIDAD Y SALUD EN LA ZONA 2ª DE EXPLOTACIÓN DE LA CONFEDERACIÓN HIDROGRÁFICA DEL TAJO. PERÍODO 2022-2024.</t>
  </si>
  <si>
    <t xml:space="preserve"> INVENIO CONSULTORES INGENIEROS, S.L.  B06510465</t>
  </si>
  <si>
    <t>023DT0017/ZE</t>
  </si>
  <si>
    <t>024DT0061/NE</t>
  </si>
  <si>
    <t>CONTRATACIÓN DE SERVICIOS PARA LA EJECUCIÓN DE DIVERSAS OPERACIONES DE CONSERVACIÓN, EXPLOTACIÓN Y MANTENIMIENTO DE LAS INFRAESTRUCTURAS VIARIAS DE LA ZONA 4ª DE EXPLOTACIÓN (GUADALAJARA Y CUENCA)</t>
  </si>
  <si>
    <t xml:space="preserve"> UTE GÉVORA CONSTRUCCIONES, S.A - ELABORADOS METÁLICOS SACEDÓN, S.L. [%UTE 50-50]</t>
  </si>
  <si>
    <t>024SG0068/NR</t>
  </si>
  <si>
    <t xml:space="preserve">CONTRATACIÓN MEDIANTE LA MODALIDAD DE ARRENDAMIENTO DE 54 VEHÍCULOS PARA EL SERVICIO DE VIGILANCIA DEL DOMINIO PÚBLICO HIDRÁULICO DE LA CONFEDERACIÓN HIDROGRÁFICA DEL TAJO </t>
  </si>
  <si>
    <t>24DT0002/NE</t>
  </si>
  <si>
    <t>ASISTENCIA TÉCNICA PARA LA REDACCIÓN DE PROYECTOS Y ESTUDIOS EN LA ZONA 3ª DE EXPLOTACIÓN (CÁCERES)</t>
  </si>
  <si>
    <t>AIN ACTIVE, S.L.U B15903883</t>
  </si>
  <si>
    <t>24CO0005/NE</t>
  </si>
  <si>
    <t>MANTENIMIENTO DEL EQUIPO CGMS-TQ Y AUTOMUESTREADOR COMBIPAL PARA EL LABORATORIO DE AGUAS DE LA CONFEDERACIÓN HIDROGRÁFICA DEL TAJO, O.A.</t>
  </si>
  <si>
    <t>x</t>
  </si>
  <si>
    <t>BRUKER ESPAÑOLA, S.A. A28315539</t>
  </si>
  <si>
    <t>24CO0008/NS</t>
  </si>
  <si>
    <t>CONTRATO DE SUMINISTRO DE KITS DE REACTIVOS QUÍMICOS PARA LAS DETERMINACIONES ANALÍTICAS DEL LABORATORIO DE AGUAS DE LA CONFEDERACIÓN HIDROGRÁFICA DEL TAJO, O.A.</t>
  </si>
  <si>
    <t>VWR INTERNATIONAL EUROLAB, S.L. B08362089</t>
  </si>
  <si>
    <t>024CO0020/NE</t>
  </si>
  <si>
    <t>MANTENIMIENTO DEL EQUIPO CG-FID Y AUTOMUESTREADOR PARA EL LABORATORIO DE AGUAS DE LA CONFEDERACIÓN HIDROGRÁFICA DEL TAJO, O.A.</t>
  </si>
  <si>
    <t>PERKINELMER SCIENTIFIC SPAIN, S.L. B72695430</t>
  </si>
  <si>
    <t>024CO0021/NE</t>
  </si>
  <si>
    <t>SERVICIO PARA LA INSPECCIÓN Y CONTROL DE LOS VERTIDOS DE AGUAS RESIDUALES AL DOMINIO PÚBLICO HIDRÁULICO EN LA DEMARCACIÓN HIDROGRÁFICA DEL TAJO</t>
  </si>
  <si>
    <t>EUROFINS IPROMA, S.L.U. B12227492</t>
  </si>
  <si>
    <t>24SG0024/NE</t>
  </si>
  <si>
    <t>CONTRATACION DEL SERVICIO DE MANTENIMIENTO INTEGRAL DE LOS EDIFICIOS E INSTALACIONES DE LA SEDE CENTRAL Y OFICINAS DE LAS ZONAS DE EXPLOTACIÓN DE LA CONFEDERACIÓN HIDROGRÁFICA DEL TAJO</t>
  </si>
  <si>
    <t>COMSA SERVICE FACILITY MANAGEMENT, S.A.U. A60470127</t>
  </si>
  <si>
    <t>24DT0027/NE</t>
  </si>
  <si>
    <t>ASISTENCIA TÉCNICA PARA LA ACTUALIZACIÓN Y REVISIÓN DE LAS NORMAS DE EXPLOTACIÓN DE LAS PRESAS DE LA ZONA 4ª DE EXPLOTACIÓN (GUALAJARA Y CUENCA).</t>
  </si>
  <si>
    <t>24CO0060/NS</t>
  </si>
  <si>
    <t>SUMINISTRO DE MATERIAL DIVERSO DE MICROBIOLOGÍA DEL MÉTODO DE COLILERT PARA EL LABORATORIO DE AGUAS DE LA CONFEDERACIÓN HIDROGRÁFICA DEL TAJO, O.A.</t>
  </si>
  <si>
    <t>NEGOCIADO SIN PUBLICIDAD</t>
  </si>
  <si>
    <t>24SG0069/NE</t>
  </si>
  <si>
    <t>CONTRATACIÓN DEL SERVICIO DE IMPRESIÓN, ENSOBRADO Y NOTIFICACIÓN DE TASAS 2024-2026</t>
  </si>
  <si>
    <t>MAILING ANDALUCIA, S.A. A41502840</t>
  </si>
  <si>
    <t>24CO0074/NE</t>
  </si>
  <si>
    <t>MANTENIMIENTO DE UN ANALIZADOR DE NITRÓGENO Y CARBONO ORGÁNICO TOTAL CON AUTOMUESTREADOR Y ACCESORIOS ANALYTIC JENA PARA EL LABORATORIO DE AGUAS DE LA CONFEDERACIÓN HIDROGRÁFICA DEL TAJO, O.A.</t>
  </si>
  <si>
    <t>INSTRUMENTACION Y COMPONENTES, S.A. A50086412</t>
  </si>
  <si>
    <t>24CO0079/NE</t>
  </si>
  <si>
    <t>MANTENIMIENTO DE LOS AUTOANALIZADORES DE AMONIO Y CIANUROS CON AUTOMUESTREADOR Y ACCESORIOS PARA EL LABORATORIO DE AGUAS DE LA CONFEDERACIÓN HIDROGRÁFICA DEL TAJO, O.A</t>
  </si>
  <si>
    <t>AXFLOW, S.A. 50279607C</t>
  </si>
  <si>
    <t>24CO0086/NS</t>
  </si>
  <si>
    <t>SUMINISTRO DE GASES INDUSTRIALES PARA EL LABORATORIO DE AGUAS DE LA CONFEDERACIÓN HIDROGRÁFICA DEL TAJO, O.A</t>
  </si>
  <si>
    <t>24CO0092/NE</t>
  </si>
  <si>
    <t>MANTENIMIENTO DE LA INSTALACIÓN DE GASES INDUSTRIALES DEL LABORATORIO DE AGUAS DE LA CONFEDERACIÓN HIDROGRÁFICA DEL TAJO, O.A</t>
  </si>
  <si>
    <t>AL AIR LIQUIDE ESPAÑA, S.A. A28016814</t>
  </si>
  <si>
    <t xml:space="preserve">	SDA 24_ 2022</t>
  </si>
  <si>
    <t>RENOVACIÓN DE LOS SISTEMAS DE SEGURIDAD INTERNA Y CONMUTACIÓN DE LA CONFEDERACIÓN HIDROGRÁFICA DEL TAJO.</t>
  </si>
  <si>
    <t>CENTRALIZADO</t>
  </si>
  <si>
    <t>SPECIALIST COMPUTER CENTRES, S.L B81644387</t>
  </si>
  <si>
    <t>CONTRATO MENOR</t>
  </si>
  <si>
    <t>APLICACIONES CROMATOGRAFICAS, S.L B30526453</t>
  </si>
  <si>
    <t>SUMINISTRO DE MATERIAL DE PREPARATIVA DE MUESTRAS PARA LA SECCIÓN DE CROMATOGRAFÍA DEL LABORATORIO DE AGUAS DE LA CONFEDERACIÓN HIDROGRÁFICA DEL TAJO, O.A.</t>
  </si>
  <si>
    <t>SCHARLAB, S.L. B63048540</t>
  </si>
  <si>
    <t>LGC STANDARDS, S.L. B62362041</t>
  </si>
  <si>
    <t>CONVENIO</t>
  </si>
  <si>
    <t>DIRECCIÓN GENERAL GUARDIA CIVIL</t>
  </si>
  <si>
    <t>CONVENIO ENTRE LA CONFEDERACIÓN HIDROGRÁFICA DEL TAJO Y LA INTERVENCIÓN GENERAL DE LA ADMINISTRACIÓN DEL ESTADO PARA LA ADHESIÓN A LOS SISTEMAS DEPARTAMENTALES DE LA IGAE.</t>
  </si>
  <si>
    <t>IGAE</t>
  </si>
  <si>
    <t>OBRAS</t>
  </si>
  <si>
    <t>SERVICIO DE ENVÍO DE NEVERAS EN ACTIVIDADES DE INSPECCIÓN DE VERTIDOS Y SEGUIMIENTO DE LA CALIDAD DE LAS AGUAS EN LA CUENCA HIDROGRÁFICA DEL TAJO</t>
  </si>
  <si>
    <t xml:space="preserve">PRÓRROGA DEL CONTRATO DE CONTRATACIÓN DE SERVICIOS PARA LA COORDINACIÓN DE SEGURIDAD Y SALUD EN LAS OBRAS DE LA ZONA 4ª DE EXPLOTACIÓN </t>
  </si>
  <si>
    <t>PRÓRROGA DEL CONVENIO ENTRE MINISTERIO DEL INTERIOR (DIRECCIÓN GENERAL DE LA GUARDIA CIVIL) Y EL ORGANISMO AUTÓNOMO CONFEDERACIÓN HIDROGRÁFICA DEL TAJO ADSCRITO AL MINISTERIO PARA LA TRANSICIÓN ECOLÓGICA Y EL RETO DEMOGRÁFICO, PARA EL SERVICIO DE VIGILANCIA EN EL DPH</t>
  </si>
  <si>
    <t>C_IGAE_CHT_4</t>
  </si>
  <si>
    <t>GEISER202500</t>
  </si>
  <si>
    <t>CONVENIO DE COLABORACIÓN ENTRE LA AGENCIA ESTATAL DE ADMINISTRACIÓN DIGITAL Y LA CONFEDERACIÓN HIDROGRÁFICA DEL TAJO PARA LA UTILIZACIÓN  DE LA GESTIÓN INTEGRADA DE REGISTRO GEISER COMO APLICACIÓN  INTEGRAL DE REGISTRO</t>
  </si>
  <si>
    <t xml:space="preserve">	202500000151</t>
  </si>
  <si>
    <t>CONVENIO DE COLABORACION ENTRE LA AGENCIA ESTATAL DE ADMINISTRACION DIGITAL Y LA CONFEDERACION HIDROGRAFICA DEL TAJO PARA LA PRESTACION DEL SERVICIO CENTRALIZADO DE NOMINA ESTANDAR DE LA AGE -NEDAES- Y EL SERVICIO DE VISUALIZACION DE NOMINAS SERVINÓMINA</t>
  </si>
  <si>
    <t>AGENCIA ESTATAL DE ADMINISTRACIÓN DIGITAL</t>
  </si>
  <si>
    <t xml:space="preserve">	025CO0002/NS</t>
  </si>
  <si>
    <t xml:space="preserve">	025CO0004/NE</t>
  </si>
  <si>
    <t>MANTENIMIENTO DE UN ANALIZADOR DE MERCURIO MILLENNIUM MERLIN PSA CON AUTOMUESTREADOR Y ACCESORIOS PARA EL LABORATORIO DE AGUAS DE LA CONFEDERACIÓN HIDROGRÁFICA DEL TAJO, O.A.</t>
  </si>
  <si>
    <t xml:space="preserve">	025CO0006/NE</t>
  </si>
  <si>
    <t>MANTENIMIENTO DEL EQUIPO DE ANÁLISIS ICP-MS CON AUTOMUESTREADOR, RECIRCULADOR, BOMBA DE VACÍO, SOFTWARE Y ACCESORIOS PARA EL LABORATORIO DE AGUAS DE LA CONFEDERACIÓN HIDROGRÁFICA DEL TAJO, O.A.</t>
  </si>
  <si>
    <t xml:space="preserve">	025CO0015/NE</t>
  </si>
  <si>
    <t xml:space="preserve">	025CO0018/NE</t>
  </si>
  <si>
    <t>MANTENIMIENTO DE EQUIPOS DE PURIFICACIÓN DE AGUA MILLI-Q INTEGRAL 5 y MILLI-Q DIRECT 8 Y ACCESORIOS PARA EL LABORATORIO DE AGUAS DE LA CONFEDERACIÓN HIDROGRÁFICA DEL TAJO, O.A.</t>
  </si>
  <si>
    <t xml:space="preserve">	025CO0023/NE</t>
  </si>
  <si>
    <t>MANTENIMIENTO DEL EQUIPO CGMS-TQ-TWISTER Y AUTOMUESTREADOR MULTIPURPOSE PARA EL LABORATORIO DE AGUAS DE LA CONFEDERACIÓN HIDROGRÁFICA DEL TAJO, O.A.</t>
  </si>
  <si>
    <t xml:space="preserve">	025CO0024/NE</t>
  </si>
  <si>
    <t>MANTENIMIENTO DEL EQUIPO CGMS-SQ Y AUTOMUESTREADOR PURGA Y TRAMPA PARA EL LABORATORIO DE AGUAS DE LA CONFEDERACIÓN HIDROGRÁFICA DEL TAJO, O.A.</t>
  </si>
  <si>
    <t xml:space="preserve">	025CO0036/NE</t>
  </si>
  <si>
    <t>CONTRATO DE MANTENIMIENTO DEL ANALIZADOR DE NITRÓGENO Y CARBONO TOTAL CON UTOMUESTREADOR Y ACCESORIOS PARA EL LABORATORIO DE AGUAS DE LA CONFEDERACIÓN HIDROGRÁFICA DEL TAJO, O.A.</t>
  </si>
  <si>
    <t xml:space="preserve">	025CO0041/NS</t>
  </si>
  <si>
    <t>SUMINISTRO DE PATRONES ANALÍTICOS CERTIFICADOS PARA EL LABORATORIO DE AGUAS DE LA CONFEDERACIÓN HIDRORÁFICA DEL TAJO. O.A.</t>
  </si>
  <si>
    <t xml:space="preserve">	025CO0043/NB</t>
  </si>
  <si>
    <t>ACTUACIONES RELACIONADAS CON EL ANÁLISIS DE SOLICITUDES DE ACTUACIONES Y AUTORIZACIONES EN CAUCE, ELABORACIÓN DE ESTUDIOS PARA TRAMITACIONES AMBIENTALES, VALORACIONES DE DAÑOS, OCUPACIONES Y USOS DEL DPH, INMATRICULACIONES DE FINCAS, Y CLASIFICACIÓN DE...</t>
  </si>
  <si>
    <t xml:space="preserve">	025CO0045/NB</t>
  </si>
  <si>
    <t>SERVICIO TÉCNICO PARA LA REALIZACIÓN DE ACTIVIDADES DE APOYO A LOS SERVICIOS DEL ÁREA DE HIDROLOGÍA DE LA COMISARÍA DE AGUAS DE LA CONFEDERACIÓN HIDROGRÁFICA DEL TAJO</t>
  </si>
  <si>
    <t xml:space="preserve">	025CO0061/NB</t>
  </si>
  <si>
    <t>SOPORTE A LA CONFEDERACIÓN HIDROGRÁFICA DEL TAJO PARA LA UTILIZACIÓN DEL SISTEMA GEOCAMPO DE GESTIÓN DE TAREAS EN MOVILIDAD POR PARTE DEL SERVICIO DE VIGILANCIA DEL DOMINIO PÚBLICO HIDRÁULICO.</t>
  </si>
  <si>
    <t xml:space="preserve">	025CO0072/NB</t>
  </si>
  <si>
    <t>ASISTENCIA TÉCNICA EN VERTIDOS, DESBORDAMIENTOS, PROGRAMAS DE SEGUIMIENTO Y OTRAS MATERIAS RELACIONADAS CON EL ÁREA DE CALIDAD DE LAS AGUAS EN LA DEMARCACIÓN HIDROGRÁFICA DEL TAJO.</t>
  </si>
  <si>
    <t xml:space="preserve">	025CO0073/NB</t>
  </si>
  <si>
    <t>SERVICIO TÉCNICO PARA LA REALIZACIÓN DE ACTIVIDADES DE APOYO AL ÁREA DE CONTROL DE LA COMISARÍA DE AGUAS DE LA CONFEDERACIÓN HIDROGRÁFICA DEL TAJO 2025/2029</t>
  </si>
  <si>
    <t xml:space="preserve">	025CO0138/MS</t>
  </si>
  <si>
    <t>SUMINISTRO DE FUNGIBLES PARA EL EQUIPO INSTRUMENTAL CG-MS-TQ BRUKER DEL LABORATORIO DE AGUAS DE LA CONFEDERACIÓN HIDROGRÁFICA DEL TAJO, O.A.</t>
  </si>
  <si>
    <t xml:space="preserve">	025CO0139/MS</t>
  </si>
  <si>
    <t>SUMINISTRO DE MATERIAL DE REFERENCIA CERTIFICADO DE CROMATOGRAFÍA HIDROCARBUROS, PLAGUICIDAS, COVs y FTALATOS PARA EL LABORATORIO DE AGUAS DE LA CONFEDERACIÓN HIDROGRÁFICA DEL TAJO, O.A.</t>
  </si>
  <si>
    <t xml:space="preserve">	025CO0144/MS</t>
  </si>
  <si>
    <t>SUMINISTRO DE MATERIAL QUÍMICO Y MICROBIOLÓGICO PARA ENSAYOS INTERCOMPARATIVOS DEL AÑO 2026 PARA EL LABORATORIO DE AGUAS DE LA CONFEDERACIÓN HIDROGRÁFICA DEL TAJO, O.A.</t>
  </si>
  <si>
    <t xml:space="preserve">	025DT0008/NG</t>
  </si>
  <si>
    <t>Lote 1. REDACCIÓN DE LOS PROYECTOS DE IMPLANTACIÓN DE LOS PLANES DE EMERGENCIA DE LAS PRESAS DE ARROYO DE LA LUZ, CASAR DE CÁCERES Y OTRAS EN LAS PROVINCIAS DE CÁCERES, ÁVILA Y MADRID.</t>
  </si>
  <si>
    <t>Lote 2. REDACCIÓN DE LOS PROYECTOS DE IMPLANTACIÓN DE LOS PLANES DE EMERGENCIA DE LAS PRESAS DE ARROYO DE LA LUZ, CASAR DE CÁCERES Y OTRAS EN LAS PROVINCIAS DE CÁCERES, ÁVILA Y MADRID.</t>
  </si>
  <si>
    <t xml:space="preserve">	025DT0010/ZE</t>
  </si>
  <si>
    <t>PRÓRROGA DEL CONTRATO DE CONSERVACIÓN Y MANTENIMIENTO DEL PATRIMONIO AGRONÓMICO Y FORESTAL DE LA CONFEDERACIÓN HIDROGRÁFICA DEL TAJO</t>
  </si>
  <si>
    <t xml:space="preserve">	025DT0027/NE</t>
  </si>
  <si>
    <t>TRABAJOS FORESTALES EN BOSQUES PROTECTORES, PRESAS, CANALES Y OTRAS INFRAESTRUCTURAS DE LA CONFEDERACIÓN HIDROGRÁFICA DEL TAJO</t>
  </si>
  <si>
    <t xml:space="preserve">	025DT0053/NB</t>
  </si>
  <si>
    <t>DIAGNOSTICO AMBIENTAL Y ESTUDIO DE SOLUCIONES DEL EMBALSE DE AULENCIA MADRID</t>
  </si>
  <si>
    <t xml:space="preserve">	025DT0067/NB</t>
  </si>
  <si>
    <t>CONTRATACIÓN DE SERVICIOS DE COORDINACIÓN DE SEGURIDAD Y SALUD EN LAS OBRAS Y SERVICIOS DE LA ZONA 4ª DE EXPLOTACIÓN.</t>
  </si>
  <si>
    <t xml:space="preserve">	025DT0068/NB</t>
  </si>
  <si>
    <t>GRANDES REPARACIONES EN LAS SUBESTACIONES TORRE Nº 3, TORRE Nº 4 Y TORRE Nº 5, DE VALDECAÑAS, CÁCERES</t>
  </si>
  <si>
    <t xml:space="preserve">	025DT0069/NE</t>
  </si>
  <si>
    <t>PLIEGO DE ASISTENCIA TECNICA PARA LA ACTUALIZACION Y REVISION DE LAS NORMAS DE EXPLOTACION DE LAS PRESAS DE LA ZONA 2ª DE EXPLOTACION AVILA, MADRID, TOLEDO Y CACERES</t>
  </si>
  <si>
    <t xml:space="preserve">	025DT0095/ZE</t>
  </si>
  <si>
    <t>PRÓRROGA DEL CONTRATO DE CONTRATO DE SERVICIOS PARA LAS LABORES DE ASISTENCIA A LA EXPLOTACIÓN, MANTENIMIENTO Y CONSERVACIÓN DE LAS PRESAS DE ROSARITO, NAVALCÁN, FINISTERRE, EL CASTRO, BURGUILLO, SAN JUAN, CHARCO DEL CURA, PICADAS, CAZALEGAS</t>
  </si>
  <si>
    <t xml:space="preserve">	025DT0107/ZE</t>
  </si>
  <si>
    <t>PRÓRROGA DEL CONTRATO DE SERVICIOS PARA LAS LABORES DE EXPLOTACIÓN, MANTENIMIENTO Y CONSERVACIÓN DE LAS PRESAS DE ALCORLO, BELEÑA, PÁLMACES, EL ATANCE, LA TAJERA, ENTREPEÑAS, BUENDÍA Y DIQUE DE PAREJA CUENCA Y GUADALAJARA</t>
  </si>
  <si>
    <t xml:space="preserve">	025DT0120/EO</t>
  </si>
  <si>
    <t>OBRA DE EMERGENCIA NECESARIA PARA LA REPARACIÓN DE LAS COMPUERTAS DE LAS PRESAS DE BURGUILLO, PICADAS Y CAZALEGAS, ASÍ COMO EL ALIVIADERO DE LA PRESA DE CAZALEGAS ÁVILA, MADRID Y TOLEDO</t>
  </si>
  <si>
    <t xml:space="preserve">	025DT0132/ME</t>
  </si>
  <si>
    <t>CONTRATO MENOR DE SERVICIOS PARA LA ELABORACIÓN, TRAMITACIÓN DE LA DOCUMENTACIÓN FINAL DE OBRA Y FINALIZACIÓN DE LOS TRABAJOS DE DIRECCIÓN FACULTATIVA DEL PROYECTO DEL CENTRO DE INTERPRETACIÓN DEL RIO TAJO EN EL TÉRMINO MUNICIPAL DE ALCALÁ DE HENARES</t>
  </si>
  <si>
    <t xml:space="preserve">	025DT0137/NB</t>
  </si>
  <si>
    <t>SERVICIO TÉCNICO PARA EL APOYO AL CONTROL Y SEGUIMIENTO DE LAS TAREAS DE GESTIÓN Y MANTENIMIENTO DE LAS INFRAESTRUCTURAS Y DE LA DOCUMENTACIÓN CORRESPONDIENTE A LAS PRESAS Y ZONAS REGABLES QUE GESTIONA EL ÁREA DE EXPLOTACIÓN DE LA DIRECCIÓN TÉCNICA CHT</t>
  </si>
  <si>
    <t>MANTENIMIENTO DE ASCENSORES EN LAS PRESAS DE GABRIEL Y GALÁN Y VALDEOBISPO CÁCERES.</t>
  </si>
  <si>
    <t xml:space="preserve">	025PR0143/MS</t>
  </si>
  <si>
    <t>CONTRATACION DE APARICIONES DE LA CONFEDERACIÓN HIDROGRÁFICA DEL TAJO EN MEDIOS DE COMUNICACIÓN.</t>
  </si>
  <si>
    <t xml:space="preserve">	025SG0025/NB</t>
  </si>
  <si>
    <t>ASISTENCIA TÉCNICA PARA EL SEGUIMIENTO DE LAS TAREAS DE GESTIÓN DE LLAMADAS TELEFÓNICAS, DE LA DOCUMENTACIÓN DE CORREOS, DEL ARCHIVO Y DISTRIBUCIÓN DEL VESTUARIO DEL PERSONAL</t>
  </si>
  <si>
    <t xml:space="preserve">	025SG0040/NE</t>
  </si>
  <si>
    <t>CONTRATACIÓN SERVICIOS DE SEGURIDAD Y VIGILANCIA EN LAS DEPEDENCIAS EN LA SEDE DE LA CONFEDERACIÓN DEL TAJO, CALLE GÓMEZ BECERRA Nº15, CÁCERES</t>
  </si>
  <si>
    <t xml:space="preserve">	025SG0048/NB</t>
  </si>
  <si>
    <t>ASISTENCIA TÉCNICA PARA EL DESARROLLO DE LOS PROGRAMAS DE EDUCACIÓN AMBIENTAL DEL RÍO TAJO EN LOS CENTROS DE CAZALEGAS Y ZAOREJAS Y OTRAS ACTUACIONES DE EDUCACIÓN AMBIENTAL.</t>
  </si>
  <si>
    <t xml:space="preserve">	025SG0052/ZP</t>
  </si>
  <si>
    <t>PRÓRROGA DEL CONTRATO DE APERTURA DE TRES CUENTAS CORRIENTES PARA LA CONFEDERACIÓN HIDROGRÁFICA DEL TAJO</t>
  </si>
  <si>
    <t xml:space="preserve">	025SG0057/NB</t>
  </si>
  <si>
    <t>ACTUACIONES DE ELABORACIÓN DE NOTAS TÉCNICAS DE ANTECEDENTES Y CONSIDERACIONES EN LOS EXPEDIENTES DE EXPROPIACIONES, JURÍDICOS Y PATRIMONIALES</t>
  </si>
  <si>
    <t xml:space="preserve">	025SG0080/ZE</t>
  </si>
  <si>
    <t>PRÓRROGA DEL CONTRATO DE CONTRATACIÓN DEL SERVICIO DE LIMPIEZA DE LA ZONA 4ª DE EXPLOTACIÓN GUADALAJARA Y DE LAS OFICINAS DEL ÁREA TAJO-SEGURA DE LA CONFEDERACIÓN HIDROGRÁFICA DEL TAJO EN LAS PROVINCIAS DE CUENCA Y ALBACETE.</t>
  </si>
  <si>
    <t>PRÓRROGA DEL CONTRATO DE SEGURO DE ACCIDENTES PARA LA TOTALIDAD DE LOS EMPLEADOS PÚBLICOS QUE PRESTAN SERVICIO EN LA CONFEDERACIÓN HIDROGRÁFICA DEL TAJO.</t>
  </si>
  <si>
    <t>CONTRATACIÓN DEL SERVICIO DE TARJETAS COMEDOR PARA EL PERSONAL DE LA CONFEDERACIÓN HIDROGRÁFICA DEL TAJO.</t>
  </si>
  <si>
    <t>PRÓRROGA DEL CONTRATO DE CONTRATACIÓN DE UNA PÓLIZA DE SEGURO PARA LOS VEHÍCULOS Y EMBARCACIONES QUE COMPONEN LA FLOTA DE LA CONFEDERACIÓN HIDROGRÁFICA DEL TAJO.</t>
  </si>
  <si>
    <t>CONTRATACION PARA LA IMPARTICIÓN DEL CURSO HABILIDADES COMUNICATIVAS DE ATENCIÓN AL PÚBLICO Y MANEJO DE CONFLICTOS, CONFORME A LO APROBADO EN EL PLAN DE FORMACIÓN DE LA CONFEDERACIÓN HIDROGRÁFICA DEL TAJO, O.A.</t>
  </si>
  <si>
    <t>CONTRATACIÓN PARA LA IMPARTICIÓN DEL CURSO OPTIMIZACIÓN DE LA CONDUCCIÓN DE VEHÍCULOS TODO TERRENO EN LAS INSPECCIONES Y SERVICIOS, CONFORME A LO APROBADO EN EL PLAN DE FORMACIÓN DE LA CONFEDERACIÓN HIDROGRÁFICA DEL TAJO, OA.</t>
  </si>
  <si>
    <t>PRÓRROGA DEL CONTRATO DE CONTRATACIÓN DEL SERVICIO DE LIMPIEZA DE LOS CENTROS AGRONÓMICOS FORESTALES DE LA CONFEDERACIÓN HIDROGRÁFICA DEL TAJO.</t>
  </si>
  <si>
    <t>SUMINISTRO DE LA PUBLICACIÓN INVENTAR UN RÍO</t>
  </si>
  <si>
    <t>CONTRATO MENOR DE SERVICIOS PARA LA REALIZACIÓN DE TRABAJOS AUDIOVISUALES PARA PROMOCIONAR Y DAR A CONOCER A LA CIUDADANÍA LOS VALORES MEDIOAMBIENTALES DE LA RESERVA NATURAL FLUVIAL DEL RÍO ESCABAS EN LA CUENCA DEL TAJO</t>
  </si>
  <si>
    <t>AUDITORIA Y ESTUDIO DE LA DOCUMENTACIÓN DEL EXPEDIENTE DE ACREDITACIÓN N.º LE/1352 DEL LABORATORIO DE AGUAS DE LA CONFEDERACIÓN HIDROGRÁFICA DEL TAJO, O.A.</t>
  </si>
  <si>
    <t xml:space="preserve">	026CO0007/ME</t>
  </si>
  <si>
    <t>REPARACIÓN DE DESPERFECTOS EN CAMPANAS EXTRACTORAS DE GASES DEL LABORATORIO DE AGUAS DE LA CONFEDERACIÓN HIDROGRÁFICA DEL TAJO, O.A.</t>
  </si>
  <si>
    <t xml:space="preserve">	026CO0019/ME</t>
  </si>
  <si>
    <t>MANTENIMIENTO DEL SISTEMA DE GESTIÓN DE INFORMACIÓN DEL LABORATORIO DE AGUAS DE LA CONFEDERACIÓN HIDROGRÁFICA DEL TAJO, O.A.</t>
  </si>
  <si>
    <t xml:space="preserve">	026CO0020/MS</t>
  </si>
  <si>
    <t>SUMINISTRO DE MATERIAL DE REFERENCIA A MEDIDA PARA LA DETERMINACIÓN DE PLAGUICIDAS Y PCBs PARA LA SECCIÓN DE CROMATOGRAFÍA DEL LABORATORIO DE AGUAS DE LA CONFEDERACIÓN HIDROGRÁFICA DEL TAJO, O.A.</t>
  </si>
  <si>
    <t xml:space="preserve">	026CO0025/MS</t>
  </si>
  <si>
    <t>SUMINISTRO DE MATERIAL SPE PARA EL PRETRATAMIENTO DE MUESTRAS PARA LA DETERMINACIÓN DE COMPUESTOS DE LA SECCIÓN CROMATOGRAFÍA DEL LABORATORIO DE AGUAS DE LA CONFEDERACIÓN HIDROGRÁFICA DEL TAJO, O.A.</t>
  </si>
  <si>
    <t xml:space="preserve">	026DT0005/ME</t>
  </si>
  <si>
    <t xml:space="preserve">	026DT0013/ME</t>
  </si>
  <si>
    <t>ASISTENCIA TÉCNICA PARA LA REDACIÓN DEL PROYECTO RESTAURACIÓN HIDROLÓGICO-FORESTAL Y TRATAMIENTOS SELVÍCOLAS PARA AUMENTAR LA BIODIVERSIDAD DEL MONTE PROTECTOR Y LA RESILIENCIA HÍDRICA DEL EMBALSE DE ALCORLO GUADALAJARA</t>
  </si>
  <si>
    <t>26SG0031/MS</t>
  </si>
  <si>
    <t>SUMINISTRO DE MOBILIARIO PARA LA RECEPCIÓN DE LA SEDE CENTRAL</t>
  </si>
  <si>
    <t>26CO0036/ME</t>
  </si>
  <si>
    <t xml:space="preserve">	026DT0038/ME</t>
  </si>
  <si>
    <t>SERVICIOS DE ASISTENCIA TÉCNICA PARA LA COORDINACIÓN DE SEGURIDAD Y SALUD EN LA ZONA 3ª DE EXPLOTACIÓN DE LA CONFEDERACIÓN</t>
  </si>
  <si>
    <t xml:space="preserve">	026SG0015/ME</t>
  </si>
  <si>
    <t>Desinstalación quitanieves en vehículo NISSAN NAVARA TUR 4X4 DC XE matrícula MMA03100 y montaje de quitanieves en vehículo SSANGYONG MOBILITY MUSSO GRAND matrícula MMA06676.</t>
  </si>
  <si>
    <t xml:space="preserve">	026SG0016/ME</t>
  </si>
  <si>
    <t>Reparación de camión MERCEDES UNIMOG matrícula MOP20866</t>
  </si>
  <si>
    <t xml:space="preserve">	202500000028</t>
  </si>
  <si>
    <t>CONVENIO ACTUACIONES DE CONSERVACIÓN Y MANTENIMIENTO DE CAUCES DE DOMINIO PÚBLICO HIDRÁULICO ENTRE CHTAJO Y LA DIPUTACIÓN PROVINCIAL DE GUADALAJARA</t>
  </si>
  <si>
    <t xml:space="preserve">	25SG0026/NB0</t>
  </si>
  <si>
    <t>ENCARGO PRESTACIÓN DE ACTIVIDADES ASOCIADAS AL CENTRO DE ATENCIÓN A USUARIOS DE SISTEMAS INFORMÁTICOS DE LA CONFEDERACIÓN HIDROGRÁFICA DEL TAJO.</t>
  </si>
  <si>
    <t xml:space="preserve">	26CO0006/MS0</t>
  </si>
  <si>
    <t>SUMINISTRO DE MATERIAL FUNGIBLE PARA UN EQUIPO GASES MASAS TRIPLE CUADRUPOLO ADAPTADO CON SISTEMA TWISTER PARA LA SECCIÓN DE CROMATOGRAFÍA DEL LABORATORIO DE AGUAS DE LA CONFEDERACIÓN HIDROGRÁFICA DEL TAJO, O.A.</t>
  </si>
  <si>
    <t xml:space="preserve">	A25CO0061/NB</t>
  </si>
  <si>
    <t xml:space="preserve">	A25CO0063/NB</t>
  </si>
  <si>
    <t>ESTUDIO DE LAS CARACTERÍSTICAS DE DIVERSOS OBSTÁCULOS TRANSVERSALES Y LONGITUDINALES EN CAUCES DE LA CUENCA DEL TAJO 2025-2028</t>
  </si>
  <si>
    <t xml:space="preserve">	A25DT0034/NB</t>
  </si>
  <si>
    <t>SERVICIO TECNICO PARA EL MANTENIMIENTO Y EXPLOTACIÓN DE LAS BASES DE DATOS DE INVERSIONES Y DE SEGURIDAD DE PRESAS, GESTIÓN DOCUMENTAL Y CONTROL DE PROYECTOS, ASÍ COMO SEGUIMIENTO DEL COBRO DE TASAS Y CANONES PARA LA DIRECCIÓN TÉCNICA DE LA CH TAJO</t>
  </si>
  <si>
    <t xml:space="preserve">	ENERELEC2026</t>
  </si>
  <si>
    <t>Primer contrato basado en el Acuerdo Marco 23/2024 para suministro de energía eléctrica a la CHT durante el período comprendido entre el  1 de enero de 2026 y el 31 de diciembre de 2026</t>
  </si>
  <si>
    <t>ENCARGO</t>
  </si>
  <si>
    <t>EMERGENCIA</t>
  </si>
  <si>
    <t>TECNOLOGIAS Y SERVICIOS AGRARIOS, S.A., S.M.E., M.P. (TRAGSATEC)</t>
  </si>
  <si>
    <t>OFICINA TÉCNICA DE ESTUDIOS Y CONTROL DE OBRAS, S.A. (OFITECO) A28270122</t>
  </si>
  <si>
    <t>MARKEL INSURANCE SE SUCURSAL EN ESPAÑA</t>
  </si>
  <si>
    <t>SERVIART EQUIPAMIENTOS, S.L.</t>
  </si>
  <si>
    <t>DIPUTACIÓN PROVINCIAL DE GUADALAJARA</t>
  </si>
  <si>
    <t>DIGNA MARÍA MACARENA LÓPEZ ANÁDON</t>
  </si>
  <si>
    <t>ENTIDAD NACIONAL DE ACREDITACIÓN (ENAC)</t>
  </si>
  <si>
    <t>025SG0090/ZP</t>
  </si>
  <si>
    <t>025SG0110/NE</t>
  </si>
  <si>
    <t>025SG0116/ZP</t>
  </si>
  <si>
    <t>025SG0122/ME</t>
  </si>
  <si>
    <t>025SG0124/ME</t>
  </si>
  <si>
    <t>025SG0126/ZE</t>
  </si>
  <si>
    <t>025SG0140/MS</t>
  </si>
  <si>
    <t>025SG0142/ME</t>
  </si>
  <si>
    <t>026CO0004/ME</t>
  </si>
  <si>
    <t>RAFAEL CASAS ALCALDE</t>
  </si>
  <si>
    <t>CENTRO DE ESTUDIOS DE MATERIALES Y CONTROL DE OBRA, S.A. (CEMOSA)  A29021334</t>
  </si>
  <si>
    <t xml:space="preserve"> INGENIERIA DE GESTION Y SEGURIDAD, S.L C.I.F.: B85872422</t>
  </si>
  <si>
    <t>UTE CONSTRUCCIONES ALPI, S.A.- INGIOPSA INGENIERIA, S.L. UTE ATS 2024 CIF: U16397234</t>
  </si>
  <si>
    <t xml:space="preserve"> INVERSIONES PROYECTOS Y OBRAS CIVILES, S.A. 
(IPOCSA) Y SOCIEDAD GENERAL DE OBRAS, S.A. (SOGEOSA) abreviadamente “UTE - SAGRA-TORRIJOS”     U10700979</t>
  </si>
  <si>
    <t>ANALISIS VINICOS, S.L. B13271739</t>
  </si>
  <si>
    <t>MICROBEAM, S.A. A58032343</t>
  </si>
  <si>
    <t>THERMO FÍSHER SCIENTIFIC, S.L.U. B28954170</t>
  </si>
  <si>
    <t>METROHM HISPANIA, S.L.U. B88334131</t>
  </si>
  <si>
    <t>DESARROLLO Y MANTENIMIENTO DE ELECTRONICA, S.L. B33479064</t>
  </si>
  <si>
    <t>AGILENT TECHNOLOGIES SPAIN, S.L. B86907128</t>
  </si>
  <si>
    <t>IZASA SCIENTIFIC, S.L.U. B66350281</t>
  </si>
  <si>
    <t>INGIOPSA INGENIERÍA, S.L. B28447597</t>
  </si>
  <si>
    <t>INGENIERIA Y DISEÑOS TÉCNICOS, S.A.U. A78847381</t>
  </si>
  <si>
    <t>EMPRESA PARA LA GESTIÓN DE RESIDUOS INDUSTRIALES, S.A., S.M.E., M.P. (EMGRISA) A79433660</t>
  </si>
  <si>
    <t>TÉCNICA Y PROYECTOS, S.A. (TYPSA) A28171288</t>
  </si>
  <si>
    <t>INICIATIVAS TECNOLÓGICAS EN INTERNET, S.L. B43632090</t>
  </si>
  <si>
    <t>SEGURIDAD INTEGRAL SECOEX S.A. A06072979</t>
  </si>
  <si>
    <t>BANCO BILBAO VIZCAYA ARGENTARIA, S.A. A48265169</t>
  </si>
  <si>
    <t>LIMPIEZAS GREDOS, S.A. A28895118</t>
  </si>
  <si>
    <t>IBERDROLA CLIENTES, S.A.U. A95758389</t>
  </si>
  <si>
    <t>LEASE PLAN SERVICIOS S.A.U. A78007473</t>
  </si>
  <si>
    <t>EDENRED ESPAÑA, S.A. A78881190</t>
  </si>
  <si>
    <t>BILBAO, COMPAÑIA ANONIMA DE SEGUROS Y REASEGUROS, S.A. A48001648</t>
  </si>
  <si>
    <t>CONDUCTOR NOVEL, S.L.U. B80093552</t>
  </si>
  <si>
    <t>KIWIL FACILITY SERVICES, S.L. B21602966</t>
  </si>
  <si>
    <t>MULTISERVICIOS TRITON, S.L. B73105082</t>
  </si>
  <si>
    <t>BIOVISUAL, S.L. B73085987</t>
  </si>
  <si>
    <t>IDEXX LABORATORIOS, S.L. B61740361</t>
  </si>
  <si>
    <t>JCM COURRIERS, S.L.</t>
  </si>
  <si>
    <t>ABACO QUALITY,S.A. A84486018</t>
  </si>
  <si>
    <t>BENOSQUE PROYECTOS, S.L. B31691306</t>
  </si>
  <si>
    <t>CROMLAB, S.L. B58019050</t>
  </si>
  <si>
    <t>PHENOMENEX  ESPAÑA, S.L.U. B87155065</t>
  </si>
  <si>
    <t>THYSSENKRUPP ELEVADORES, S.L. B46001897</t>
  </si>
  <si>
    <t>CENTRO DE ESTUDIOS DE MATERIALES Y CONTROL DE OBRA, S.L. A29021334</t>
  </si>
  <si>
    <t>JULIO ROMERO LORENZO</t>
  </si>
  <si>
    <t>AUTOPRIMA, S.A. A79134177</t>
  </si>
  <si>
    <t>LOTE 1_MANTENIMIENTO DE EQUIPOS DE ANÁLISIS ANALIZADOR DE CLOROFILA, ANALIZADOR DE ALCALINIDAD Y CROMATÓGRAFO IÓNICO PARA EL LABORATORIO DE AGUAS DE LA CONFEDERACIÓN HIDROGRÁFICA DEL TAJO, O.A.</t>
  </si>
  <si>
    <t>LOTE 2_MANTENIMIENTO DE EQUIPOS DE ANÁLISIS ANALIZADOR DE CLOROFILA, ANALIZADOR DE ALCALINIDAD Y CROMATÓGRAFO IÓNICO PARA EL LABORATORIO DE AGUAS DE LA CONFEDERACIÓN HIDROGRÁFICA DEL TAJO, O.A.</t>
  </si>
  <si>
    <t>LOTE 3_MANTENIMIENTO DE EQUIPOS DE ANÁLISIS ANALIZADOR DE CLOROFILA, ANALIZADOR DE ALCALINIDAD Y CROMATÓGRAFO IÓNICO PARA EL LABORATORIO DE AGUAS DE LA CONFEDERACIÓN HIDROGRÁFICA DEL TAJO, O.A.</t>
  </si>
  <si>
    <t>25CO0050/NB</t>
  </si>
  <si>
    <t>TRABAJOS PARA LA EJECUCIÓN DEL CONVENIO ENTRE LA CONFEDERACIÓN HIDROGRÁFICA DEL TAJO, O.A. Y LA DIPUTACIÓN PROVINCIAL DE GUADALAJARA PARA EL DESARROLLO DE ACTUACIONES DE CONSERVACIÓN Y MANTENIMIENTO DE CAUCES DE DOMINIO PÚBLICO HIDRÁULICO</t>
  </si>
  <si>
    <t>25-04-2026. Ampliacion plazo 28/03/2027</t>
  </si>
  <si>
    <t>23CO0090/NE</t>
  </si>
  <si>
    <t>23CO0095/NE</t>
  </si>
  <si>
    <t>23PH0101/NE</t>
  </si>
  <si>
    <t>23DT0107/NE</t>
  </si>
  <si>
    <t>23DT0108/NE</t>
  </si>
  <si>
    <t>23CO0112/NB</t>
  </si>
  <si>
    <t>23DT0115/NE</t>
  </si>
  <si>
    <t>23SG0130/NB</t>
  </si>
  <si>
    <t>A23PH0133/NB</t>
  </si>
  <si>
    <t>23CO0136/NE</t>
  </si>
  <si>
    <t>24SG0012/NB</t>
  </si>
  <si>
    <t>24CO0031/NB</t>
  </si>
  <si>
    <t>24DT0032/NE</t>
  </si>
  <si>
    <t>24SG0045/NP LOTE 1</t>
  </si>
  <si>
    <t>24SG0045/NP LOTE 2</t>
  </si>
  <si>
    <t>24CO0071/NB</t>
  </si>
  <si>
    <t>24CO0077/NB</t>
  </si>
  <si>
    <t>24SG0083/ZE</t>
  </si>
  <si>
    <t>24DT0084/ZE</t>
  </si>
  <si>
    <t>24SG0109/NB</t>
  </si>
  <si>
    <t>24CO0114/NB</t>
  </si>
  <si>
    <t>24SG0117/NB</t>
  </si>
  <si>
    <t>SERVICIO TÉCNICO PARA ACTUACIONES COMPETENCIA DE LA CHT EN EL DOMINIO PÚBLICO HIDRÁULICO EN CAUCES DE LA DEMARCACIÓN HIDROGRÁFICA DEL TAJO.</t>
  </si>
  <si>
    <t>ASISTENCIA TECNICA PARA LA COORDINACIÓN DE SEGURIDAD Y SALUD DE TRABAJOS DE LA ZONA 1ª DE EXPLOTACIÓN</t>
  </si>
  <si>
    <t>CENTRO DE ESTUDIO DE MATERIALES Y CONTROL DE OBRAS, S.A. (CEMOSA)</t>
  </si>
  <si>
    <t>ACTUACIONES RELACIONADAS CON EL CENTRO DE ATENCIÓN DE INCIDENCIAS DE LOS SISTEMAS DE GESTIÓN DE INTEGRA EN EL ÁMBITO DE LA CONFEDERACIÓN HIDROGRÁFICA DEL TAJO</t>
  </si>
  <si>
    <t>ESTUDIO SOBRE EL ANÁLISIS DEL TRANSPORTE DE SEDIMENTOS EN LAS GARGANTAS DE SANTA MARÍA, CHILLA Y ALARDOS, EN LA MARGEN DERECHA DEL RÍO TIÉTAR</t>
  </si>
  <si>
    <t>CENTRO DE ESTUDIOS Y EXPERIMENTACIÓN DE OBRAS PÚBLICAS (CEDEX)</t>
  </si>
  <si>
    <t>PRÓRROGA DEL CONTRATO DE CONTRATACIÓN DE UN SERVICIO DE PREVENCIÓN AJENO PARA DESARROLLAR LA ESPECIALIDAD PREVENTIVA DE MEDICINA DEL TRABAJO (PREVENCIÓN Y VIGILANCIA DE LA SALUD) DEL PERSONAL EMPLEADO PÚBLICO DE LA CONFEDERACIÓN HIDROGRÁFICA DEL TAJO.</t>
  </si>
  <si>
    <t>QUIRÓN PREVENCIÓN, S.L.U.</t>
  </si>
  <si>
    <t>PRÓRROGA DEL CONTRATO DE EXPLOTACIÓN, MANTENIMIENTO Y CONSERVACIÓN DE CANALES, TUBERÍAS, INSTALACIONES ELECTROMECÁNICAS Y CAMINOS DE LAS ZONAS REGABLES DE TIÉTAR, VALDECAÑAS Y ALCOLEA (CÁCERES).</t>
  </si>
  <si>
    <t>CONSTRUCCIONES ALPI, S.A.</t>
  </si>
  <si>
    <t>SOPORTE AL SISTEMA DE INFORMACIÓN CIUDADANA DE LA CONFEDERACIÓN HIDROGÁFICA DEL TAJO</t>
  </si>
  <si>
    <t>ACTUACIONES RELACIONADAS CON LA GESTIÓN DEL DOMINIO PÚBLICO HIDRÁULICO Y CON EL ANÁLISIS E INFORME DE DOCUMENTACIÓN RELATIVA A PROYECTOS DE ORDENACIÓN DEL TERRITORIO Y ACTUACIONES DE OTRAS ADMINISTRACIONES, PARA LA COMISARÍA DE AGUAS</t>
  </si>
  <si>
    <t>TRABAJOS DE ADAPTACIÓN, MIGRACIÓN E IMPLANTACIÓN DE UN SISTEMA PARA LA GESTIÓN DE RECAUDACIÓN EN LA CONFEDERACIÓN HIDROGRÁFICA DEL TAJO.</t>
  </si>
  <si>
    <t>EMPRESA DE TRANSFORMACION AGRARIA, S.A., S.M.E., M.P, (TRAGSA)</t>
  </si>
  <si>
    <t>SERVICIO DE RECOPILACIÓN DE DATOS PARA EL SERVICIO DE LOCOMOCIÓN DE LA SECRETARÍA GENERAL DE LA CONFEDERACIÓN HIDROGRÁFICA DEL TAJO</t>
  </si>
  <si>
    <t>CONTRATACIÓN DE SERVICIOS DE COORDINACIÓN DE SEGURIDAD Y SALUD PARA EL CONTRATO DE MANTENIMIENTO Y EXPLOTACIÓN DEL SISTEMA INTEGRADO DE INFORMACIÓN AUTOMÁTICA DE LA CUENCA DEL TAJO</t>
  </si>
  <si>
    <t>ABIERTO CON VARIOS CRITERIOS ADJUDICACIÓN</t>
  </si>
  <si>
    <t>INVENIO CONSULTORES INGENIEROS, S.L.</t>
  </si>
  <si>
    <t>ACTUACIONES RELACIONADAS CON EL ANÁLISIS E INFORME DE DOCUMENTACIÓN RELATIVA A LA COMPATIBILIDAD CON EL PLAN HIDROLÓGICO DE SOLICITUDES DE APROVECHAMIENTOS DE AGUA</t>
  </si>
  <si>
    <t>TRABAJOS PARA EL SOPORTE, MIGRACIÓN Y MEJORA DEL SISTEMA INTEGRA Y SU EVOLUCIÓN INTEGRA-NEXT</t>
  </si>
  <si>
    <t>CONTRATO DE SERVICIOS PARA LA EXPLOTACIÓN Y MANTENIMIENTO DE LOS ELENCOS DE REGADÍOS Y DE LOS SISTEMAS DE REGULACIÓN DE LA CUENCA DEL TAJO PARA LA ELABORACIÓN DE TARIFAS Y CÁNONES</t>
  </si>
  <si>
    <t>OFICINA TÉCNICA DE ESTUDIOS Y CONTROL DE OBRAS, S.A.</t>
  </si>
  <si>
    <t>ACTUACIONES EN LA GESTIÓN DE DECLARACIONES RESPONSABLES DE NAVEGACIÓN Y EN LA ELABORACIÓN DE NOTAS TÉCNICO-JURÍDICAS PARA EL ÁREA DE RÉGIMEN DE USUARIOS.</t>
  </si>
  <si>
    <t>MANTENIMIENTO DEL EQUIPO DE CROMATOGRAFÍA IÓNICA DE ALTA PRESIÓN DEL LABORATORIO DE AGUAS DE LA CONFEDERACIÓN HIDROGRÁFICA DEL TAJO, O.A</t>
  </si>
  <si>
    <t>THERMO FÍSHER SCIENTIFIC, S.,L.U.</t>
  </si>
  <si>
    <t>SERVICIOS PARA EL MANTENIMIENTO Y EXPLOTACIÓN DEL SISTEMA INTEGRADO DE INFORMACIÓN AUTOMÁTICA DE LA CUENCA DEL TAJO</t>
  </si>
  <si>
    <t>ADASA SISTEMAS, SAU Y GLOBAL ONMIUN IDRICA, S.L.</t>
  </si>
  <si>
    <t>SERVICIOS DE ASISTENCIA TÉCNICA PARA LOS “TRABAJOS DE REVISIÓN DEL PLAN HIDROLÓGICO DE LA PARTE ESPAÑOLA DE LA DEMARCACIÓN HIDROGRÁFICA DEL TAJO (CICLO 2028-2033)</t>
  </si>
  <si>
    <t>AYESA INGENIERIA Y ARQUITECTURA, S.A.U.</t>
  </si>
  <si>
    <t>CONTRATO DE SERVICIOS PARA EL APOYO EN LAS LABORES DE EXPLOTACIÓN, MANTENIMIENTO Y CONSERVACIÓN DE LAS PRESAS DE EL PARDO, ESTREMERA, VALDAJOS, DEL REY Y EMBOCADOR.</t>
  </si>
  <si>
    <t>ARAPLASA-INDRAGUA-IHC EN UTE</t>
  </si>
  <si>
    <t>CONSERVACIÓN Y EXPLOTACIÓN DE LA ZONA REGABLE DE LOS CANALES DE ARANJUEZ.</t>
  </si>
  <si>
    <t>SACYR CONSERVACIÓN, S.A.</t>
  </si>
  <si>
    <t>25SG0026/NB</t>
  </si>
  <si>
    <t>25DT0042/NE</t>
  </si>
  <si>
    <t>25DT0046/NE</t>
  </si>
  <si>
    <t>25SG0052/ZP</t>
  </si>
  <si>
    <t>25SG0057/NB</t>
  </si>
  <si>
    <t>25DT0059/NE</t>
  </si>
  <si>
    <t>25DT0078/NE</t>
  </si>
  <si>
    <t>25SG0080/ZE</t>
  </si>
  <si>
    <t>25DT0081/NE</t>
  </si>
  <si>
    <t>25SG0093/MS</t>
  </si>
  <si>
    <t>25SG0097/MS</t>
  </si>
  <si>
    <t>25DT0103/NE</t>
  </si>
  <si>
    <t>26CO0003/NS</t>
  </si>
  <si>
    <t>26SG0010/ME</t>
  </si>
  <si>
    <t>26CO0012/ME</t>
  </si>
  <si>
    <t>26SG0022/ZE</t>
  </si>
  <si>
    <t>26SG0037/MO</t>
  </si>
  <si>
    <t>26DT0041/EO</t>
  </si>
  <si>
    <t>26DT0042/EO</t>
  </si>
  <si>
    <t>26DT0044/MO</t>
  </si>
  <si>
    <t>26SG0050/MI</t>
  </si>
  <si>
    <t>26SG0051/ME</t>
  </si>
  <si>
    <t>26SG0052/MO</t>
  </si>
  <si>
    <t>26SG0053/MS</t>
  </si>
  <si>
    <t>26SG0056/ME</t>
  </si>
  <si>
    <t>SUMINISTROS</t>
  </si>
  <si>
    <t>SUMINISTRO DE MATERIAL FUNGIBLE ESPECÍFICO TWISTER/GERSTEL PARA EL EQUIPO INSTRUMENTAL DE CROMATOGRAFÍA GASES MASAS DE LA SECCIÓN DE CROMATOGRAFÍA DEL LABORATORIO DE AGUAS DE LA CONFEDERACIÓN HIDROGRÁFICA DEL TAJO, O.A.</t>
  </si>
  <si>
    <t>APLICACIONES CROMATOGRAFICAS, S.L</t>
  </si>
  <si>
    <t>CONTRATACIÓN DEL CURSO DE FORMACIÓN “QGIS - Sistemas de Información Geográfica” PLAN DE FORMACIÓN DE LA CONFEDERACIÓN HIDROGRÁFICA DEL TAJO 2025</t>
  </si>
  <si>
    <t>GEOINNOVA SL</t>
  </si>
  <si>
    <t>CUOTA ANUAL 2026 DEL EXPEDIENTE N.º LE/1352 DEL LABORATORIO DE AGUAS DE LA CONFEDERACIÓN HIDROGRÁFICA DEL TAJO, O.A.</t>
  </si>
  <si>
    <t>PRÓRROGA DEL CONTRATO DE CONTRATACIÓN DEL SERVICIO DE LIMPIEZA DE INSTALACIONES DE LA CONFEDERACIÓN HIDROGRÁFICA DEL TAJO EN LA ZONA 2ª DE EXPLOTACIÓN (TOLEDO).</t>
  </si>
  <si>
    <t>BAFEMA MANTENIMIENTO, S.L.</t>
  </si>
  <si>
    <t>INSTALACIÓN DE UN NUEVO RÓTULO EN LA FACHADA DE LA SEDE CENTRAL</t>
  </si>
  <si>
    <t>COMSA SERVICE FACILITY MANAGEMENT, S.A.U.</t>
  </si>
  <si>
    <t>OBRA DE EMERGENCIA PARA LA REPARACIÓN DE LA PRESA DE GABRIEL Y GALÁN COMO CONSECUENCIA DE LAS AVENIDAS DE ENERO Y FEBRERO DE 2026 (CÁCERES)</t>
  </si>
  <si>
    <t>OBRA DE EMERGENCIA DE LAS OBRAS DE REPARACIÓN EN LAS ZONAS REGABLES DEL ALAGÓN Y EL ÁRRAGO COMO CONSECUENCIA DE LAS AVENIDAS DE ENERO Y FEBRERO DE 2026 (CÁCERES)</t>
  </si>
  <si>
    <t>LANTANIA, S.A.U.</t>
  </si>
  <si>
    <t>OBRAS Y SERVICIOS PÚBLICOS, S.A. (OSEPSA)</t>
  </si>
  <si>
    <t>OBRAS DE EJECUCIÓN DE PERFORACIONES PARA EXTRACCIÓN DE TESTIGOS EN LA PRESA DE EL ATANCE</t>
  </si>
  <si>
    <t>ALTIUS GEOTECNIA Y OBRAS ESPECIALES, S.L.</t>
  </si>
  <si>
    <t>MIGRACIÓN DE CONTROLADORES DE DOMINIO Y SOPORTE DE SISTEMAS WINDOWS</t>
  </si>
  <si>
    <t>INFORMÁTICA, CÁLCULO Y TÉCNICA, S.A. (ICT)</t>
  </si>
  <si>
    <t>ACTIVIDADES DE ACERCAMIENTO A LOS ECOSISTEMAS DEL NORTE DE CÁCERES: RNF GARGANTA INFIERNOS Y SU ENTORNO</t>
  </si>
  <si>
    <t>CAMPAMENTOS VALLE DEL AMBROZ, S.L</t>
  </si>
  <si>
    <t>SUSTITUCIÓN DE TUBERÍAS EN LA INSTALACIÓN DE AGUA POTABLE DEL EDIFICIO DE LA SEDE CENTRAL DE LA CONFEDERACIÓN HIDROGRÁFICA DEL TAJO</t>
  </si>
  <si>
    <t>SUMINISTRO DE SOFTWARE DE CONTROL PARA EQUIPOS MULTIFUNCIÓN</t>
  </si>
  <si>
    <t>XEROX ESPAÑA, S.A.U.</t>
  </si>
  <si>
    <t>MANTENIMIENTO DE SERVIDORES HPE SIMPLIVITY 380</t>
  </si>
  <si>
    <t>SERVICIOS DE COORDINACIÓN DE LA SEGURIDAD Y SALUD EN LA ZONA 2ª DE EXPLOTACIÓN DE LA CONFEDERACIÓN HIDROGRÁFICA DEL TAJO.</t>
  </si>
  <si>
    <t>VIGILANCIA, EXPLOTACIÓN, MANTENIMIENTO Y CONSERVACIÓN DE LAS PRESAS ADSCRITAS A LA DIRECCIÓN ADJUNTA DE LA CONFEDERACIÓN HIDROGRÁFICA DEL TAJO</t>
  </si>
  <si>
    <t>25DT0101/NE LOTE 1</t>
  </si>
  <si>
    <t>25DT0101/NE LOTE 2</t>
  </si>
  <si>
    <t>INGIOPSA INGENIERÍA, S.L.</t>
  </si>
  <si>
    <t>RESTACIÓN DE LAS ACTIVIDADES ASOCIADAS AL CENTRO DE ATENCIÓN A USUARIOS DE SISTEMAS INFORMÁTICOS DE LA CONFEDERACIÓN HIDROGRÁFICA DEL TAJO 2025-2028.</t>
  </si>
  <si>
    <t>CONSERVACIÓN Y EXPLOTACIÓN DE LA ZONA REGABLE DE LA SAGRA-TORRIJOS</t>
  </si>
  <si>
    <t>CONSTRUCCIONES ALPI, S.A A28864999</t>
  </si>
  <si>
    <t>CONSERVACIÓN Y EXPLOTACIÓN DE LA ZONA REGABLE DE LA REAL ACEQUIA DEL JARAMA</t>
  </si>
  <si>
    <t>TECNOLOGIAS Y SERVICIOS AGRARIOS, S.A., S.M.E., M.P. (TRAGSATEC) A79365821</t>
  </si>
  <si>
    <t>EXPLOTACIÓN, MANTENIMIENTO Y CONSERVACIÓN DE LAS ZONAS REGABLES DEL ALBERCHE, CASTREJÓN MARGEN IZQUIERDA Y AZUTÁN, PERIODO 2026-2029. TM VARIOS (TOLEDO)</t>
  </si>
  <si>
    <t>14/082025</t>
  </si>
  <si>
    <t>CONSTRUCCIONES ALPI, S.A. A28864999</t>
  </si>
  <si>
    <t>SERVICIOS DE EXPLOTACIÓN, MANTENIMIENTO Y CONSERVACIÓN DE LA ZONA REGABLE DEL AMBROZ (CÁCERES)</t>
  </si>
  <si>
    <t xml:space="preserve">UTE CNES ARAPLASA SA - INDRAGUA INGENIERIA SL </t>
  </si>
  <si>
    <t>PRÓRROGA DEL CONTRATO DE CONTRATACIÓN DEL SERVICIO DE LIMPIEZA DE LA ZONA 4ª DE EXPLOTACIÓN (GUADALAJARA) Y DE LAS OFICINAS DEL ÁREA TAJO-SEGURA DE LA CONFEDERACIÓN HIDROGRÁFICA DEL TAJO EN LAS PROVINCIAS DE CUENCA Y ALBACETE.</t>
  </si>
  <si>
    <t>SERVICIOS DE EXPLOTACIÓN, MANTENIMIENTO Y CONSERVACIÓN DE LA ZONA REGABLE DEL ALAGÓN (CÁCERES)</t>
  </si>
  <si>
    <t>GÉVORA CONSTRUCCIONES, SA-INYGES CONSULTORES, S.L UTE U27577097</t>
  </si>
  <si>
    <t>SUMINISTRO E INSTALACIÓN DE DOTACIÓN EXPOSITIVA EN EL CENTRO DE INTERPRETACIÓN DEL RIO TAJO EN ZAOREJAS (GUADALAJARA</t>
  </si>
  <si>
    <t>ROTULACIONES MESEGUER, S.L. B85640985</t>
  </si>
  <si>
    <t>SUMINISTRO E INSTALACIÓN DE CÁMARA TELESCOPIO EN EL PARQUE NACIONAL DE MONFRAGÜE</t>
  </si>
  <si>
    <t>CARTODAT MEDIA, S.L. B84385459</t>
  </si>
  <si>
    <t>CONTRATACION DE UNA POLIZA DE SEGURO DE RESPONSABILIDAD CIVIL GENERAL Y PATRIMONIAL PARA LA CONFEDERACION HIDROGRAFICA DEL TAJO</t>
  </si>
  <si>
    <t>ABIERTO CON VARIOS CRITERIOS EVALUABLES AUTOMÁTICAMENTE</t>
  </si>
  <si>
    <t>HDI GLOBAL SE SUCURSAL EN ESPAÑA</t>
  </si>
  <si>
    <t>W.R. BERKLEY EUROPE AG, SUCURSAL EN ESPAÑA</t>
  </si>
  <si>
    <t>FECHA INICIO</t>
  </si>
  <si>
    <t>TIPO EMPRESA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</si>
</sst>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6" x14ac:knownFonts="1">
    <font>
      <sz val="11"/>
      <color theme="1"/>
      <name val="Aptos Narrow"/>
      <family val="2"/>
      <scheme val="minor"/>
    </font>
    <font>
      <sz val="11"/>
      <color theme="1"/>
      <name val="Calibri"/>
      <family val="2"/>
    </font>
    <font>
      <sz val="11"/>
      <name val="Calibri"/>
      <family val="2"/>
    </font>
    <font>
      <sz val="8"/>
      <name val="Aptos Narrow"/>
      <family val="2"/>
      <scheme val="minor"/>
    </font>
    <font>
      <b/>
      <sz val="10"/>
      <color theme="1"/>
      <name val="Calibri"/>
      <family val="2"/>
    </font>
    <font>
      <sz val="10"/>
      <color theme="1"/>
      <name val="Aptos Narrow"/>
      <family val="2"/>
      <scheme val="minor"/>
    </font>
  </fonts>
  <fills count="7">
    <fill>
      <patternFill patternType="none"/>
    </fill>
    <fill>
      <patternFill patternType="gray125"/>
    </fill>
    <fill>
      <patternFill patternType="solid">
        <fgColor theme="3" tint="0.89999084444715716"/>
        <bgColor indexed="64"/>
      </patternFill>
    </fill>
    <fill>
      <patternFill patternType="solid">
        <fgColor theme="2"/>
        <bgColor theme="4" tint="0.79998168889431442"/>
      </patternFill>
    </fill>
    <fill>
      <patternFill patternType="solid">
        <fgColor theme="0"/>
        <bgColor theme="4" tint="0.79998168889431442"/>
      </patternFill>
    </fill>
    <fill>
      <patternFill patternType="solid">
        <fgColor theme="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5">
    <xf numFmtId="0" fontId="0" fillId="0" borderId="0" xfId="0"/>
    <xf numFmtId="0" fontId="1" fillId="0" borderId="1" xfId="0" applyFont="1" applyBorder="1" applyAlignment="1">
      <alignment horizontal="justify" vertical="center" wrapText="1"/>
    </xf>
    <xf numFmtId="4" fontId="2" fillId="0" borderId="1" xfId="0" applyNumberFormat="1" applyFont="1" applyBorder="1" applyAlignment="1">
      <alignment horizontal="center" vertical="center" wrapText="1"/>
    </xf>
    <xf numFmtId="1" fontId="1"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wrapText="1"/>
    </xf>
    <xf numFmtId="14"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4" fontId="1" fillId="0" borderId="1" xfId="0" applyNumberFormat="1" applyFont="1" applyBorder="1" applyAlignment="1">
      <alignment horizontal="center" vertical="center" wrapText="1"/>
    </xf>
    <xf numFmtId="0" fontId="0" fillId="0" borderId="0" xfId="0" applyAlignment="1">
      <alignment horizontal="center" vertical="center"/>
    </xf>
    <xf numFmtId="4" fontId="1" fillId="5" borderId="1" xfId="0" applyNumberFormat="1" applyFont="1" applyFill="1" applyBorder="1" applyAlignment="1">
      <alignment horizontal="center" vertical="center" wrapText="1"/>
    </xf>
    <xf numFmtId="1" fontId="2" fillId="0" borderId="1" xfId="0" applyNumberFormat="1" applyFont="1" applyBorder="1" applyAlignment="1">
      <alignment horizontal="center" vertical="center" wrapText="1"/>
    </xf>
    <xf numFmtId="164"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1" fontId="1" fillId="0" borderId="1" xfId="0" applyNumberFormat="1" applyFont="1" applyBorder="1" applyAlignment="1">
      <alignment horizontal="justify" vertical="center" wrapText="1"/>
    </xf>
    <xf numFmtId="0" fontId="1" fillId="3" borderId="1" xfId="0" applyFont="1" applyFill="1" applyBorder="1" applyAlignment="1">
      <alignment horizontal="center" vertical="center" wrapText="1"/>
    </xf>
    <xf numFmtId="1" fontId="1" fillId="4" borderId="1" xfId="0" applyNumberFormat="1" applyFont="1" applyFill="1" applyBorder="1" applyAlignment="1">
      <alignment horizontal="center" vertical="center" wrapText="1"/>
    </xf>
    <xf numFmtId="164" fontId="1" fillId="4" borderId="1" xfId="0" applyNumberFormat="1" applyFont="1" applyFill="1" applyBorder="1" applyAlignment="1">
      <alignment horizontal="center" vertical="center" wrapText="1"/>
    </xf>
    <xf numFmtId="0" fontId="1" fillId="4" borderId="1" xfId="0" applyFont="1" applyFill="1" applyBorder="1" applyAlignment="1">
      <alignment horizontal="center" vertical="center" wrapText="1"/>
    </xf>
    <xf numFmtId="14" fontId="1" fillId="4" borderId="1" xfId="0" applyNumberFormat="1" applyFont="1" applyFill="1" applyBorder="1" applyAlignment="1">
      <alignment horizontal="center" vertical="center" wrapText="1"/>
    </xf>
    <xf numFmtId="0" fontId="1" fillId="4" borderId="1" xfId="0" applyFont="1" applyFill="1" applyBorder="1" applyAlignment="1">
      <alignment horizontal="justify" vertical="center" wrapText="1"/>
    </xf>
    <xf numFmtId="164" fontId="1" fillId="0" borderId="0" xfId="0" applyNumberFormat="1" applyFont="1" applyAlignment="1">
      <alignment horizontal="center" vertical="center" wrapText="1"/>
    </xf>
    <xf numFmtId="0" fontId="1" fillId="0" borderId="1" xfId="0" applyFont="1" applyBorder="1" applyAlignment="1">
      <alignment horizontal="left" vertical="center" wrapText="1"/>
    </xf>
    <xf numFmtId="0" fontId="0" fillId="0" borderId="1" xfId="0" applyBorder="1" applyAlignment="1">
      <alignment horizontal="center" vertical="center" wrapText="1"/>
    </xf>
    <xf numFmtId="4" fontId="0" fillId="0" borderId="1" xfId="0" applyNumberFormat="1" applyBorder="1" applyAlignment="1">
      <alignment horizontal="center" vertical="center" wrapText="1"/>
    </xf>
    <xf numFmtId="14" fontId="0" fillId="0" borderId="1" xfId="0" applyNumberFormat="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pplyProtection="1">
      <alignment horizontal="center" vertical="center" wrapText="1"/>
      <protection locked="0"/>
    </xf>
    <xf numFmtId="1" fontId="4" fillId="2" borderId="1" xfId="0" applyNumberFormat="1" applyFont="1" applyFill="1" applyBorder="1" applyAlignment="1" applyProtection="1">
      <alignment horizontal="center" vertical="center" wrapText="1"/>
      <protection locked="0"/>
    </xf>
    <xf numFmtId="164" fontId="4" fillId="2" borderId="1" xfId="0" applyNumberFormat="1" applyFont="1" applyFill="1" applyBorder="1" applyAlignment="1" applyProtection="1">
      <alignment horizontal="center" vertical="center" wrapText="1"/>
      <protection locked="0"/>
    </xf>
    <xf numFmtId="14" fontId="4" fillId="2" borderId="1" xfId="0" applyNumberFormat="1" applyFont="1" applyFill="1" applyBorder="1" applyAlignment="1" applyProtection="1">
      <alignment horizontal="center" vertical="center" wrapText="1"/>
      <protection locked="0"/>
    </xf>
    <xf numFmtId="4" fontId="1" fillId="0" borderId="1" xfId="0" applyNumberFormat="1" applyFont="1" applyBorder="1" applyAlignment="1">
      <alignment horizontal="left" vertical="center" wrapText="1"/>
    </xf>
    <xf numFmtId="4" fontId="1" fillId="0" borderId="1" xfId="0" applyNumberFormat="1" applyFont="1" applyBorder="1" applyAlignment="1">
      <alignment horizontal="left" vertical="center" wrapText="1" shrinkToFit="1"/>
    </xf>
    <xf numFmtId="4" fontId="2" fillId="0" borderId="1" xfId="0" applyNumberFormat="1" applyFont="1" applyBorder="1" applyAlignment="1">
      <alignment horizontal="left" vertical="center" wrapText="1"/>
    </xf>
    <xf numFmtId="0" fontId="0" fillId="0" borderId="1" xfId="0" applyBorder="1" applyAlignment="1">
      <alignment horizontal="left" vertical="center" wrapText="1"/>
    </xf>
    <xf numFmtId="0" fontId="4" fillId="2" borderId="1" xfId="0" applyFont="1" applyFill="1" applyBorder="1" applyAlignment="1">
      <alignment horizontal="left" vertical="center" wrapText="1"/>
    </xf>
    <xf numFmtId="1" fontId="1" fillId="0" borderId="1" xfId="0" applyNumberFormat="1" applyFont="1" applyBorder="1" applyAlignment="1">
      <alignment horizontal="left" vertical="center" wrapText="1"/>
    </xf>
    <xf numFmtId="0" fontId="1" fillId="0" borderId="1" xfId="0" applyFont="1" applyBorder="1" applyAlignment="1">
      <alignment horizontal="left" vertical="center"/>
    </xf>
    <xf numFmtId="0" fontId="0" fillId="0" borderId="0" xfId="0" applyAlignment="1">
      <alignment horizontal="left" vertical="center"/>
    </xf>
    <xf numFmtId="0" fontId="5" fillId="0" borderId="0" xfId="0" applyFont="1" applyAlignment="1">
      <alignment vertical="center"/>
    </xf>
    <xf numFmtId="0" fontId="0" fillId="0" borderId="0" xfId="0" applyAlignment="1">
      <alignment vertical="center"/>
    </xf>
    <xf numFmtId="14" fontId="0" fillId="0" borderId="0" xfId="0" applyNumberFormat="1" applyAlignment="1">
      <alignment vertical="center"/>
    </xf>
    <xf numFmtId="0" fontId="0" fillId="6" borderId="1" xfId="0" applyFill="1" applyBorder="1" applyAlignment="1">
      <alignment horizontal="center" vertical="center" wrapText="1"/>
    </xf>
    <xf numFmtId="14" fontId="1" fillId="0" borderId="1" xfId="0" applyNumberFormat="1" applyFont="1" applyBorder="1" applyAlignment="1">
      <alignment horizontal="center" vertical="center"/>
    </xf>
    <xf numFmtId="15" fontId="1" fillId="0" borderId="1"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48"/>
  <sheetViews>
    <sheetView showGridLines="0" tabSelected="1" zoomScale="60" zoomScaleNormal="60" workbookViewId="0">
      <pane ySplit="1" topLeftCell="A2" activePane="bottomLeft" state="frozen"/>
      <selection pane="bottomLeft" activeCell="D14" sqref="D14"/>
    </sheetView>
  </sheetViews>
  <sheetFormatPr baseColWidth="10" defaultRowHeight="90" customHeight="1" x14ac:dyDescent="0.25"/>
  <cols>
    <col min="1" max="1" width="19.7109375" style="38" customWidth="1"/>
    <col min="2" max="2" width="16.7109375" style="40" customWidth="1"/>
    <col min="3" max="3" width="118" style="38" customWidth="1"/>
    <col min="4" max="4" width="22.7109375" style="40" customWidth="1"/>
    <col min="5" max="5" width="11.28515625" style="40" customWidth="1"/>
    <col min="6" max="6" width="20.7109375" style="40" customWidth="1"/>
    <col min="7" max="7" width="23.7109375" style="40" customWidth="1"/>
    <col min="8" max="8" width="27" style="41" bestFit="1" customWidth="1"/>
    <col min="9" max="9" width="14.28515625" style="40" customWidth="1"/>
    <col min="10" max="10" width="14.42578125" style="40" customWidth="1"/>
    <col min="11" max="11" width="18.42578125" style="40" customWidth="1"/>
    <col min="12" max="12" width="52.42578125" style="40" customWidth="1"/>
    <col min="13" max="13" width="16.140625" style="40" customWidth="1"/>
    <col min="14" max="14" width="12.28515625" style="40" bestFit="1" customWidth="1"/>
    <col min="15" max="16384" width="11.42578125" style="40"/>
  </cols>
  <sheetData>
    <row r="1" spans="1:14" s="39" customFormat="1" ht="90" customHeight="1" x14ac:dyDescent="0.25">
      <c r="A1" s="35" t="s">
        <v>0</v>
      </c>
      <c r="B1" s="26" t="s">
        <v>1</v>
      </c>
      <c r="C1" s="27" t="s">
        <v>2</v>
      </c>
      <c r="D1" s="27" t="s">
        <v>3</v>
      </c>
      <c r="E1" s="28" t="s">
        <v>4</v>
      </c>
      <c r="F1" s="29" t="s">
        <v>5</v>
      </c>
      <c r="G1" s="29" t="s">
        <v>6</v>
      </c>
      <c r="H1" s="30" t="s">
        <v>420</v>
      </c>
      <c r="I1" s="27" t="s">
        <v>7</v>
      </c>
      <c r="J1" s="27" t="s">
        <v>8</v>
      </c>
      <c r="K1" s="27" t="s">
        <v>9</v>
      </c>
      <c r="L1" s="27" t="s">
        <v>10</v>
      </c>
      <c r="M1" s="27" t="s">
        <v>421</v>
      </c>
      <c r="N1" s="27" t="s">
        <v>12</v>
      </c>
    </row>
    <row r="2" spans="1:14" ht="90" customHeight="1" x14ac:dyDescent="0.25">
      <c r="A2" s="36">
        <v>202500000046</v>
      </c>
      <c r="B2" s="14" t="s">
        <v>21</v>
      </c>
      <c r="C2" s="31" t="s">
        <v>107</v>
      </c>
      <c r="D2" s="15" t="s">
        <v>100</v>
      </c>
      <c r="E2" s="3">
        <v>48</v>
      </c>
      <c r="F2" s="4">
        <v>530000</v>
      </c>
      <c r="G2" s="4">
        <v>530000</v>
      </c>
      <c r="H2" s="5">
        <f>EDATE(N2,-E2)</f>
        <v>45899</v>
      </c>
      <c r="I2" s="5" t="s">
        <v>16</v>
      </c>
      <c r="J2" s="6" t="s">
        <v>16</v>
      </c>
      <c r="K2" s="6" t="s">
        <v>16</v>
      </c>
      <c r="L2" s="1" t="s">
        <v>101</v>
      </c>
      <c r="M2" s="6" t="s">
        <v>24</v>
      </c>
      <c r="N2" s="5">
        <v>47360</v>
      </c>
    </row>
    <row r="3" spans="1:14" ht="90" customHeight="1" x14ac:dyDescent="0.25">
      <c r="A3" s="22" t="s">
        <v>13</v>
      </c>
      <c r="B3" s="1" t="s">
        <v>370</v>
      </c>
      <c r="C3" s="31" t="s">
        <v>14</v>
      </c>
      <c r="D3" s="2" t="s">
        <v>15</v>
      </c>
      <c r="E3" s="3">
        <v>36</v>
      </c>
      <c r="F3" s="4">
        <v>19662.5</v>
      </c>
      <c r="G3" s="4">
        <v>10835.72</v>
      </c>
      <c r="H3" s="5">
        <v>45201</v>
      </c>
      <c r="I3" s="6" t="s">
        <v>16</v>
      </c>
      <c r="J3" s="6" t="s">
        <v>16</v>
      </c>
      <c r="K3" s="6">
        <v>1</v>
      </c>
      <c r="L3" s="1" t="s">
        <v>17</v>
      </c>
      <c r="M3" s="6" t="s">
        <v>11</v>
      </c>
      <c r="N3" s="5">
        <v>46378</v>
      </c>
    </row>
    <row r="4" spans="1:14" ht="90" customHeight="1" x14ac:dyDescent="0.25">
      <c r="A4" s="22" t="s">
        <v>18</v>
      </c>
      <c r="B4" s="1" t="s">
        <v>370</v>
      </c>
      <c r="C4" s="32" t="s">
        <v>19</v>
      </c>
      <c r="D4" s="2" t="s">
        <v>15</v>
      </c>
      <c r="E4" s="3">
        <v>36</v>
      </c>
      <c r="F4" s="4">
        <v>49864.1</v>
      </c>
      <c r="G4" s="4">
        <v>22981.18</v>
      </c>
      <c r="H4" s="5">
        <v>45443</v>
      </c>
      <c r="I4" s="6" t="s">
        <v>16</v>
      </c>
      <c r="J4" s="6" t="s">
        <v>16</v>
      </c>
      <c r="K4" s="6">
        <v>3</v>
      </c>
      <c r="L4" s="1" t="s">
        <v>98</v>
      </c>
      <c r="M4" s="6" t="s">
        <v>11</v>
      </c>
      <c r="N4" s="5">
        <v>46607</v>
      </c>
    </row>
    <row r="5" spans="1:14" ht="90" customHeight="1" x14ac:dyDescent="0.25">
      <c r="A5" s="22" t="s">
        <v>20</v>
      </c>
      <c r="B5" s="1" t="s">
        <v>21</v>
      </c>
      <c r="C5" s="31" t="s">
        <v>22</v>
      </c>
      <c r="D5" s="7" t="s">
        <v>23</v>
      </c>
      <c r="E5" s="3">
        <v>36</v>
      </c>
      <c r="F5" s="4">
        <v>7487480</v>
      </c>
      <c r="G5" s="4">
        <v>4482754.28</v>
      </c>
      <c r="H5" s="5">
        <v>45273</v>
      </c>
      <c r="I5" s="5">
        <v>45280</v>
      </c>
      <c r="J5" s="5">
        <v>45273</v>
      </c>
      <c r="K5" s="6">
        <v>6</v>
      </c>
      <c r="L5" s="1" t="s">
        <v>249</v>
      </c>
      <c r="M5" s="6" t="s">
        <v>24</v>
      </c>
      <c r="N5" s="5">
        <v>46613</v>
      </c>
    </row>
    <row r="6" spans="1:14" ht="90" customHeight="1" x14ac:dyDescent="0.25">
      <c r="A6" s="22" t="s">
        <v>25</v>
      </c>
      <c r="B6" s="1" t="s">
        <v>21</v>
      </c>
      <c r="C6" s="31" t="s">
        <v>26</v>
      </c>
      <c r="D6" s="2" t="s">
        <v>27</v>
      </c>
      <c r="E6" s="3">
        <v>36</v>
      </c>
      <c r="F6" s="4">
        <v>100649.01</v>
      </c>
      <c r="G6" s="4">
        <v>88814</v>
      </c>
      <c r="H6" s="5">
        <v>45272</v>
      </c>
      <c r="I6" s="5">
        <v>45280</v>
      </c>
      <c r="J6" s="6" t="s">
        <v>16</v>
      </c>
      <c r="K6" s="6">
        <v>3</v>
      </c>
      <c r="L6" s="1" t="s">
        <v>248</v>
      </c>
      <c r="M6" s="6" t="s">
        <v>11</v>
      </c>
      <c r="N6" s="5">
        <v>46521</v>
      </c>
    </row>
    <row r="7" spans="1:14" ht="90" customHeight="1" x14ac:dyDescent="0.25">
      <c r="A7" s="22" t="s">
        <v>28</v>
      </c>
      <c r="B7" s="1" t="s">
        <v>21</v>
      </c>
      <c r="C7" s="31" t="s">
        <v>29</v>
      </c>
      <c r="D7" s="7" t="s">
        <v>23</v>
      </c>
      <c r="E7" s="3">
        <v>24</v>
      </c>
      <c r="F7" s="4">
        <v>424340.26</v>
      </c>
      <c r="G7" s="4">
        <v>286429.99</v>
      </c>
      <c r="H7" s="5">
        <v>45361</v>
      </c>
      <c r="I7" s="5">
        <v>44999</v>
      </c>
      <c r="J7" s="5">
        <v>44996</v>
      </c>
      <c r="K7" s="6">
        <v>7</v>
      </c>
      <c r="L7" s="1" t="s">
        <v>30</v>
      </c>
      <c r="M7" s="6" t="s">
        <v>11</v>
      </c>
      <c r="N7" s="5">
        <v>46351</v>
      </c>
    </row>
    <row r="8" spans="1:14" ht="90" customHeight="1" x14ac:dyDescent="0.25">
      <c r="A8" s="22" t="s">
        <v>33</v>
      </c>
      <c r="B8" s="1" t="s">
        <v>21</v>
      </c>
      <c r="C8" s="31" t="s">
        <v>34</v>
      </c>
      <c r="D8" s="7" t="s">
        <v>31</v>
      </c>
      <c r="E8" s="3">
        <v>24</v>
      </c>
      <c r="F8" s="4" t="s">
        <v>16</v>
      </c>
      <c r="G8" s="4">
        <v>904143.7</v>
      </c>
      <c r="H8" s="5">
        <f t="shared" ref="H8:H12" si="0">EDATE(N8,-E8)</f>
        <v>45486</v>
      </c>
      <c r="I8" s="6" t="s">
        <v>16</v>
      </c>
      <c r="J8" s="6" t="s">
        <v>16</v>
      </c>
      <c r="K8" s="6" t="s">
        <v>16</v>
      </c>
      <c r="L8" s="1" t="s">
        <v>35</v>
      </c>
      <c r="M8" s="6" t="s">
        <v>24</v>
      </c>
      <c r="N8" s="5">
        <v>46216</v>
      </c>
    </row>
    <row r="9" spans="1:14" ht="90" customHeight="1" x14ac:dyDescent="0.25">
      <c r="A9" s="22" t="s">
        <v>36</v>
      </c>
      <c r="B9" s="1" t="s">
        <v>21</v>
      </c>
      <c r="C9" s="33" t="s">
        <v>37</v>
      </c>
      <c r="D9" s="2" t="s">
        <v>31</v>
      </c>
      <c r="E9" s="10">
        <v>24</v>
      </c>
      <c r="F9" s="11">
        <v>1496118.05</v>
      </c>
      <c r="G9" s="11">
        <v>1496118.05</v>
      </c>
      <c r="H9" s="5">
        <f t="shared" si="0"/>
        <v>45502</v>
      </c>
      <c r="I9" s="12" t="s">
        <v>16</v>
      </c>
      <c r="J9" s="12" t="s">
        <v>16</v>
      </c>
      <c r="K9" s="12">
        <v>1</v>
      </c>
      <c r="L9" s="13" t="s">
        <v>38</v>
      </c>
      <c r="M9" s="6" t="s">
        <v>24</v>
      </c>
      <c r="N9" s="5">
        <v>46232</v>
      </c>
    </row>
    <row r="10" spans="1:14" ht="90" customHeight="1" x14ac:dyDescent="0.25">
      <c r="A10" s="22" t="s">
        <v>39</v>
      </c>
      <c r="B10" s="1" t="s">
        <v>21</v>
      </c>
      <c r="C10" s="33" t="s">
        <v>40</v>
      </c>
      <c r="D10" s="2" t="s">
        <v>31</v>
      </c>
      <c r="E10" s="10">
        <v>30</v>
      </c>
      <c r="F10" s="11">
        <v>791700.01</v>
      </c>
      <c r="G10" s="11">
        <v>791700.01</v>
      </c>
      <c r="H10" s="5">
        <f t="shared" si="0"/>
        <v>45607</v>
      </c>
      <c r="I10" s="12" t="s">
        <v>16</v>
      </c>
      <c r="J10" s="12" t="s">
        <v>16</v>
      </c>
      <c r="K10" s="12">
        <v>1</v>
      </c>
      <c r="L10" s="13" t="s">
        <v>41</v>
      </c>
      <c r="M10" s="12" t="s">
        <v>11</v>
      </c>
      <c r="N10" s="5">
        <v>46518</v>
      </c>
    </row>
    <row r="11" spans="1:14" ht="90" customHeight="1" x14ac:dyDescent="0.25">
      <c r="A11" s="22" t="s">
        <v>42</v>
      </c>
      <c r="B11" s="1" t="s">
        <v>21</v>
      </c>
      <c r="C11" s="33" t="s">
        <v>43</v>
      </c>
      <c r="D11" s="2" t="s">
        <v>31</v>
      </c>
      <c r="E11" s="10">
        <v>24</v>
      </c>
      <c r="F11" s="11">
        <v>609569.26</v>
      </c>
      <c r="G11" s="11">
        <v>609569.26</v>
      </c>
      <c r="H11" s="5">
        <f t="shared" si="0"/>
        <v>45506</v>
      </c>
      <c r="I11" s="12" t="s">
        <v>16</v>
      </c>
      <c r="J11" s="12" t="s">
        <v>16</v>
      </c>
      <c r="K11" s="12">
        <v>1</v>
      </c>
      <c r="L11" s="13" t="s">
        <v>250</v>
      </c>
      <c r="M11" s="6" t="s">
        <v>24</v>
      </c>
      <c r="N11" s="5">
        <v>46236</v>
      </c>
    </row>
    <row r="12" spans="1:14" ht="90" customHeight="1" x14ac:dyDescent="0.25">
      <c r="A12" s="22" t="s">
        <v>44</v>
      </c>
      <c r="B12" s="1" t="s">
        <v>21</v>
      </c>
      <c r="C12" s="33" t="s">
        <v>45</v>
      </c>
      <c r="D12" s="2" t="s">
        <v>31</v>
      </c>
      <c r="E12" s="10">
        <v>24</v>
      </c>
      <c r="F12" s="11">
        <v>155122</v>
      </c>
      <c r="G12" s="11">
        <v>155122</v>
      </c>
      <c r="H12" s="5">
        <f t="shared" si="0"/>
        <v>45507</v>
      </c>
      <c r="I12" s="12" t="s">
        <v>16</v>
      </c>
      <c r="J12" s="12" t="s">
        <v>16</v>
      </c>
      <c r="K12" s="12">
        <v>1</v>
      </c>
      <c r="L12" s="13" t="s">
        <v>46</v>
      </c>
      <c r="M12" s="12" t="s">
        <v>11</v>
      </c>
      <c r="N12" s="5">
        <v>46237</v>
      </c>
    </row>
    <row r="13" spans="1:14" ht="90" customHeight="1" x14ac:dyDescent="0.25">
      <c r="A13" s="37" t="s">
        <v>114</v>
      </c>
      <c r="B13" s="1" t="s">
        <v>370</v>
      </c>
      <c r="C13" s="31" t="s">
        <v>97</v>
      </c>
      <c r="D13" s="7" t="s">
        <v>15</v>
      </c>
      <c r="E13" s="3">
        <v>36</v>
      </c>
      <c r="F13" s="4">
        <v>36154.800000000003</v>
      </c>
      <c r="G13" s="4">
        <v>26111.8</v>
      </c>
      <c r="H13" s="5">
        <v>45743</v>
      </c>
      <c r="I13" s="6" t="s">
        <v>16</v>
      </c>
      <c r="J13" s="6" t="s">
        <v>16</v>
      </c>
      <c r="K13" s="6">
        <v>3</v>
      </c>
      <c r="L13" s="1" t="s">
        <v>251</v>
      </c>
      <c r="M13" s="12" t="s">
        <v>11</v>
      </c>
      <c r="N13" s="5">
        <v>46915</v>
      </c>
    </row>
    <row r="14" spans="1:14" ht="90" customHeight="1" x14ac:dyDescent="0.25">
      <c r="A14" s="37" t="s">
        <v>115</v>
      </c>
      <c r="B14" s="1" t="s">
        <v>21</v>
      </c>
      <c r="C14" s="31" t="s">
        <v>116</v>
      </c>
      <c r="D14" s="7" t="s">
        <v>15</v>
      </c>
      <c r="E14" s="3">
        <v>36</v>
      </c>
      <c r="F14" s="4">
        <v>24971.98</v>
      </c>
      <c r="G14" s="4">
        <v>24971.98</v>
      </c>
      <c r="H14" s="5">
        <v>45743</v>
      </c>
      <c r="I14" s="6" t="s">
        <v>16</v>
      </c>
      <c r="J14" s="6" t="s">
        <v>16</v>
      </c>
      <c r="K14" s="6">
        <v>1</v>
      </c>
      <c r="L14" s="1" t="s">
        <v>252</v>
      </c>
      <c r="M14" s="12" t="s">
        <v>11</v>
      </c>
      <c r="N14" s="5">
        <v>46917</v>
      </c>
    </row>
    <row r="15" spans="1:14" ht="90" customHeight="1" x14ac:dyDescent="0.25">
      <c r="A15" s="37" t="s">
        <v>117</v>
      </c>
      <c r="B15" s="1" t="s">
        <v>21</v>
      </c>
      <c r="C15" s="31" t="s">
        <v>118</v>
      </c>
      <c r="D15" s="7" t="s">
        <v>27</v>
      </c>
      <c r="E15" s="3">
        <v>36</v>
      </c>
      <c r="F15" s="4">
        <v>81979.92</v>
      </c>
      <c r="G15" s="4">
        <v>81979.92</v>
      </c>
      <c r="H15" s="5">
        <v>45770</v>
      </c>
      <c r="I15" s="6" t="s">
        <v>16</v>
      </c>
      <c r="J15" s="6" t="s">
        <v>16</v>
      </c>
      <c r="K15" s="6">
        <v>1</v>
      </c>
      <c r="L15" s="1" t="s">
        <v>253</v>
      </c>
      <c r="M15" s="6" t="s">
        <v>24</v>
      </c>
      <c r="N15" s="5">
        <v>46952</v>
      </c>
    </row>
    <row r="16" spans="1:14" ht="90" customHeight="1" x14ac:dyDescent="0.25">
      <c r="A16" s="37" t="s">
        <v>119</v>
      </c>
      <c r="B16" s="1" t="s">
        <v>21</v>
      </c>
      <c r="C16" s="31" t="s">
        <v>284</v>
      </c>
      <c r="D16" s="7" t="s">
        <v>27</v>
      </c>
      <c r="E16" s="3">
        <v>36</v>
      </c>
      <c r="F16" s="4">
        <v>8574.06</v>
      </c>
      <c r="G16" s="4">
        <v>8574.06</v>
      </c>
      <c r="H16" s="5">
        <v>45761</v>
      </c>
      <c r="I16" s="6" t="s">
        <v>16</v>
      </c>
      <c r="J16" s="6" t="s">
        <v>16</v>
      </c>
      <c r="K16" s="6">
        <v>1</v>
      </c>
      <c r="L16" s="1" t="s">
        <v>254</v>
      </c>
      <c r="M16" s="6" t="s">
        <v>24</v>
      </c>
      <c r="N16" s="5">
        <v>46977</v>
      </c>
    </row>
    <row r="17" spans="1:14" ht="90" customHeight="1" x14ac:dyDescent="0.25">
      <c r="A17" s="37" t="s">
        <v>119</v>
      </c>
      <c r="B17" s="1" t="s">
        <v>21</v>
      </c>
      <c r="C17" s="31" t="s">
        <v>285</v>
      </c>
      <c r="D17" s="7" t="s">
        <v>27</v>
      </c>
      <c r="E17" s="3">
        <v>36</v>
      </c>
      <c r="F17" s="4">
        <v>10329.77</v>
      </c>
      <c r="G17" s="4">
        <v>10329.77</v>
      </c>
      <c r="H17" s="5">
        <v>45761</v>
      </c>
      <c r="I17" s="6" t="s">
        <v>16</v>
      </c>
      <c r="J17" s="6" t="s">
        <v>16</v>
      </c>
      <c r="K17" s="6">
        <v>1</v>
      </c>
      <c r="L17" s="1" t="s">
        <v>254</v>
      </c>
      <c r="M17" s="6" t="s">
        <v>24</v>
      </c>
      <c r="N17" s="5">
        <v>46977</v>
      </c>
    </row>
    <row r="18" spans="1:14" ht="90" customHeight="1" x14ac:dyDescent="0.25">
      <c r="A18" s="37" t="s">
        <v>119</v>
      </c>
      <c r="B18" s="1" t="s">
        <v>21</v>
      </c>
      <c r="C18" s="31" t="s">
        <v>286</v>
      </c>
      <c r="D18" s="7" t="s">
        <v>27</v>
      </c>
      <c r="E18" s="3">
        <v>36</v>
      </c>
      <c r="F18" s="4">
        <v>55091.3</v>
      </c>
      <c r="G18" s="4">
        <v>55091.3</v>
      </c>
      <c r="H18" s="5">
        <v>45761</v>
      </c>
      <c r="I18" s="6" t="s">
        <v>16</v>
      </c>
      <c r="J18" s="6" t="s">
        <v>16</v>
      </c>
      <c r="K18" s="6">
        <v>1</v>
      </c>
      <c r="L18" s="1" t="s">
        <v>254</v>
      </c>
      <c r="M18" s="6" t="s">
        <v>24</v>
      </c>
      <c r="N18" s="5">
        <v>46977</v>
      </c>
    </row>
    <row r="19" spans="1:14" ht="90" customHeight="1" x14ac:dyDescent="0.25">
      <c r="A19" s="37" t="s">
        <v>120</v>
      </c>
      <c r="B19" s="1" t="s">
        <v>21</v>
      </c>
      <c r="C19" s="31" t="s">
        <v>121</v>
      </c>
      <c r="D19" s="7" t="s">
        <v>15</v>
      </c>
      <c r="E19" s="3">
        <v>36</v>
      </c>
      <c r="F19" s="4">
        <v>58376.45</v>
      </c>
      <c r="G19" s="4">
        <v>40863.53</v>
      </c>
      <c r="H19" s="5">
        <v>45743</v>
      </c>
      <c r="I19" s="6" t="s">
        <v>16</v>
      </c>
      <c r="J19" s="6" t="s">
        <v>16</v>
      </c>
      <c r="K19" s="6">
        <v>3</v>
      </c>
      <c r="L19" s="1" t="s">
        <v>255</v>
      </c>
      <c r="M19" s="6" t="s">
        <v>11</v>
      </c>
      <c r="N19" s="5">
        <v>46916</v>
      </c>
    </row>
    <row r="20" spans="1:14" ht="90" customHeight="1" x14ac:dyDescent="0.25">
      <c r="A20" s="37" t="s">
        <v>122</v>
      </c>
      <c r="B20" s="1" t="s">
        <v>21</v>
      </c>
      <c r="C20" s="31" t="s">
        <v>123</v>
      </c>
      <c r="D20" s="7" t="s">
        <v>27</v>
      </c>
      <c r="E20" s="3">
        <v>36</v>
      </c>
      <c r="F20" s="4">
        <v>87120</v>
      </c>
      <c r="G20" s="4">
        <v>86662</v>
      </c>
      <c r="H20" s="5">
        <v>45819</v>
      </c>
      <c r="I20" s="6" t="s">
        <v>16</v>
      </c>
      <c r="J20" s="6" t="s">
        <v>16</v>
      </c>
      <c r="K20" s="6">
        <v>1</v>
      </c>
      <c r="L20" s="1" t="s">
        <v>256</v>
      </c>
      <c r="M20" s="6" t="s">
        <v>24</v>
      </c>
      <c r="N20" s="5">
        <v>47084</v>
      </c>
    </row>
    <row r="21" spans="1:14" ht="90" customHeight="1" x14ac:dyDescent="0.25">
      <c r="A21" s="37" t="s">
        <v>124</v>
      </c>
      <c r="B21" s="1" t="s">
        <v>21</v>
      </c>
      <c r="C21" s="31" t="s">
        <v>125</v>
      </c>
      <c r="D21" s="7" t="s">
        <v>15</v>
      </c>
      <c r="E21" s="3">
        <v>36</v>
      </c>
      <c r="F21" s="4">
        <v>58443</v>
      </c>
      <c r="G21" s="4">
        <v>58443</v>
      </c>
      <c r="H21" s="5">
        <v>45799</v>
      </c>
      <c r="I21" s="6" t="s">
        <v>16</v>
      </c>
      <c r="J21" s="6" t="s">
        <v>16</v>
      </c>
      <c r="K21" s="6">
        <v>1</v>
      </c>
      <c r="L21" s="1" t="s">
        <v>253</v>
      </c>
      <c r="M21" s="6" t="s">
        <v>24</v>
      </c>
      <c r="N21" s="5">
        <v>46972</v>
      </c>
    </row>
    <row r="22" spans="1:14" ht="90" customHeight="1" x14ac:dyDescent="0.25">
      <c r="A22" s="37" t="s">
        <v>126</v>
      </c>
      <c r="B22" s="1" t="s">
        <v>21</v>
      </c>
      <c r="C22" s="31" t="s">
        <v>127</v>
      </c>
      <c r="D22" s="7" t="s">
        <v>15</v>
      </c>
      <c r="E22" s="3">
        <v>36</v>
      </c>
      <c r="F22" s="4">
        <v>30095.35</v>
      </c>
      <c r="G22" s="4">
        <v>30095.35</v>
      </c>
      <c r="H22" s="5">
        <v>45825</v>
      </c>
      <c r="I22" s="6" t="s">
        <v>16</v>
      </c>
      <c r="J22" s="6" t="s">
        <v>16</v>
      </c>
      <c r="K22" s="6">
        <v>1</v>
      </c>
      <c r="L22" s="1" t="s">
        <v>257</v>
      </c>
      <c r="M22" s="6" t="s">
        <v>24</v>
      </c>
      <c r="N22" s="5">
        <v>46976</v>
      </c>
    </row>
    <row r="23" spans="1:14" ht="90" customHeight="1" x14ac:dyDescent="0.25">
      <c r="A23" s="37" t="s">
        <v>128</v>
      </c>
      <c r="B23" s="1" t="s">
        <v>370</v>
      </c>
      <c r="C23" s="31" t="s">
        <v>129</v>
      </c>
      <c r="D23" s="7" t="s">
        <v>15</v>
      </c>
      <c r="E23" s="3">
        <v>36</v>
      </c>
      <c r="F23" s="4">
        <v>31181.7</v>
      </c>
      <c r="G23" s="4">
        <v>18662.63</v>
      </c>
      <c r="H23" s="5">
        <v>45827</v>
      </c>
      <c r="I23" s="6" t="s">
        <v>16</v>
      </c>
      <c r="J23" s="6" t="s">
        <v>16</v>
      </c>
      <c r="K23" s="6">
        <v>2</v>
      </c>
      <c r="L23" s="1" t="s">
        <v>98</v>
      </c>
      <c r="M23" s="12" t="s">
        <v>24</v>
      </c>
      <c r="N23" s="5">
        <v>46973</v>
      </c>
    </row>
    <row r="24" spans="1:14" ht="90" customHeight="1" x14ac:dyDescent="0.25">
      <c r="A24" s="37" t="s">
        <v>130</v>
      </c>
      <c r="B24" s="1" t="s">
        <v>21</v>
      </c>
      <c r="C24" s="31" t="s">
        <v>131</v>
      </c>
      <c r="D24" s="7" t="s">
        <v>228</v>
      </c>
      <c r="E24" s="3">
        <v>36</v>
      </c>
      <c r="F24" s="4">
        <v>1465009.12</v>
      </c>
      <c r="G24" s="4">
        <v>1465009.12</v>
      </c>
      <c r="H24" s="5">
        <f t="shared" ref="H24:H27" si="1">EDATE(N24,-E24)</f>
        <v>45809</v>
      </c>
      <c r="I24" s="6" t="s">
        <v>16</v>
      </c>
      <c r="J24" s="6" t="s">
        <v>16</v>
      </c>
      <c r="K24" s="6">
        <v>1</v>
      </c>
      <c r="L24" s="1" t="s">
        <v>230</v>
      </c>
      <c r="M24" s="6" t="s">
        <v>24</v>
      </c>
      <c r="N24" s="5">
        <v>46905</v>
      </c>
    </row>
    <row r="25" spans="1:14" ht="90" customHeight="1" x14ac:dyDescent="0.25">
      <c r="A25" s="37" t="s">
        <v>132</v>
      </c>
      <c r="B25" s="1" t="s">
        <v>21</v>
      </c>
      <c r="C25" s="31" t="s">
        <v>133</v>
      </c>
      <c r="D25" s="7" t="s">
        <v>228</v>
      </c>
      <c r="E25" s="3">
        <v>36</v>
      </c>
      <c r="F25" s="4">
        <v>1786013.42</v>
      </c>
      <c r="G25" s="4">
        <v>1786013.42</v>
      </c>
      <c r="H25" s="5">
        <f t="shared" si="1"/>
        <v>45819</v>
      </c>
      <c r="I25" s="6" t="s">
        <v>16</v>
      </c>
      <c r="J25" s="6" t="s">
        <v>16</v>
      </c>
      <c r="K25" s="6">
        <v>1</v>
      </c>
      <c r="L25" s="1" t="s">
        <v>230</v>
      </c>
      <c r="M25" s="6" t="s">
        <v>24</v>
      </c>
      <c r="N25" s="5">
        <v>46915</v>
      </c>
    </row>
    <row r="26" spans="1:14" ht="90" customHeight="1" x14ac:dyDescent="0.25">
      <c r="A26" s="37" t="s">
        <v>287</v>
      </c>
      <c r="B26" s="1" t="s">
        <v>21</v>
      </c>
      <c r="C26" s="31" t="s">
        <v>288</v>
      </c>
      <c r="D26" s="7" t="s">
        <v>228</v>
      </c>
      <c r="E26" s="3">
        <v>24</v>
      </c>
      <c r="F26" s="4">
        <v>1250000</v>
      </c>
      <c r="G26" s="4">
        <v>1250000</v>
      </c>
      <c r="H26" s="5">
        <f t="shared" si="1"/>
        <v>45831</v>
      </c>
      <c r="I26" s="6" t="s">
        <v>16</v>
      </c>
      <c r="J26" s="6" t="s">
        <v>16</v>
      </c>
      <c r="K26" s="6">
        <v>1</v>
      </c>
      <c r="L26" s="1" t="s">
        <v>230</v>
      </c>
      <c r="M26" s="6" t="s">
        <v>24</v>
      </c>
      <c r="N26" s="5">
        <v>46561</v>
      </c>
    </row>
    <row r="27" spans="1:14" ht="90" customHeight="1" x14ac:dyDescent="0.25">
      <c r="A27" s="37" t="s">
        <v>134</v>
      </c>
      <c r="B27" s="1" t="s">
        <v>21</v>
      </c>
      <c r="C27" s="31" t="s">
        <v>135</v>
      </c>
      <c r="D27" s="7" t="s">
        <v>228</v>
      </c>
      <c r="E27" s="3">
        <v>36</v>
      </c>
      <c r="F27" s="4">
        <v>695946.11</v>
      </c>
      <c r="G27" s="4">
        <v>695946.11</v>
      </c>
      <c r="H27" s="5">
        <f t="shared" si="1"/>
        <v>45926</v>
      </c>
      <c r="I27" s="6" t="s">
        <v>16</v>
      </c>
      <c r="J27" s="6" t="s">
        <v>16</v>
      </c>
      <c r="K27" s="6">
        <v>1</v>
      </c>
      <c r="L27" s="1" t="s">
        <v>230</v>
      </c>
      <c r="M27" s="6" t="s">
        <v>24</v>
      </c>
      <c r="N27" s="5">
        <v>47022</v>
      </c>
    </row>
    <row r="28" spans="1:14" ht="90" customHeight="1" x14ac:dyDescent="0.25">
      <c r="A28" s="37" t="s">
        <v>136</v>
      </c>
      <c r="B28" s="6" t="s">
        <v>21</v>
      </c>
      <c r="C28" s="31" t="s">
        <v>137</v>
      </c>
      <c r="D28" s="7" t="s">
        <v>228</v>
      </c>
      <c r="E28" s="3">
        <v>36</v>
      </c>
      <c r="F28" s="4">
        <v>3686632.67</v>
      </c>
      <c r="G28" s="4">
        <v>3686632.67</v>
      </c>
      <c r="H28" s="5">
        <v>45839</v>
      </c>
      <c r="I28" s="6" t="s">
        <v>16</v>
      </c>
      <c r="J28" s="6" t="s">
        <v>16</v>
      </c>
      <c r="K28" s="6">
        <v>1</v>
      </c>
      <c r="L28" s="22" t="s">
        <v>230</v>
      </c>
      <c r="M28" s="6" t="s">
        <v>24</v>
      </c>
      <c r="N28" s="5">
        <v>46986</v>
      </c>
    </row>
    <row r="29" spans="1:14" ht="90" customHeight="1" x14ac:dyDescent="0.25">
      <c r="A29" s="37" t="s">
        <v>138</v>
      </c>
      <c r="B29" s="6" t="s">
        <v>21</v>
      </c>
      <c r="C29" s="31" t="s">
        <v>139</v>
      </c>
      <c r="D29" s="7" t="s">
        <v>228</v>
      </c>
      <c r="E29" s="3">
        <v>48</v>
      </c>
      <c r="F29" s="4">
        <v>2586542.1</v>
      </c>
      <c r="G29" s="4">
        <v>2586542.1</v>
      </c>
      <c r="H29" s="5">
        <v>45839</v>
      </c>
      <c r="I29" s="6" t="s">
        <v>16</v>
      </c>
      <c r="J29" s="6" t="s">
        <v>16</v>
      </c>
      <c r="K29" s="6">
        <v>1</v>
      </c>
      <c r="L29" s="22" t="s">
        <v>230</v>
      </c>
      <c r="M29" s="6" t="s">
        <v>24</v>
      </c>
      <c r="N29" s="5">
        <v>47296</v>
      </c>
    </row>
    <row r="30" spans="1:14" ht="90" customHeight="1" x14ac:dyDescent="0.25">
      <c r="A30" s="22" t="s">
        <v>140</v>
      </c>
      <c r="B30" s="1" t="s">
        <v>370</v>
      </c>
      <c r="C30" s="31" t="s">
        <v>141</v>
      </c>
      <c r="D30" s="7" t="s">
        <v>95</v>
      </c>
      <c r="E30" s="3">
        <v>12</v>
      </c>
      <c r="F30" s="4">
        <v>7435.45</v>
      </c>
      <c r="G30" s="4">
        <v>6579.98</v>
      </c>
      <c r="H30" s="5">
        <f t="shared" ref="H30:H32" si="2">EDATE(N30,-E30)</f>
        <v>45996</v>
      </c>
      <c r="I30" s="6" t="s">
        <v>16</v>
      </c>
      <c r="J30" s="6" t="s">
        <v>16</v>
      </c>
      <c r="K30" s="6">
        <v>1</v>
      </c>
      <c r="L30" s="1" t="s">
        <v>59</v>
      </c>
      <c r="M30" s="12" t="s">
        <v>11</v>
      </c>
      <c r="N30" s="5">
        <v>46361</v>
      </c>
    </row>
    <row r="31" spans="1:14" ht="90" customHeight="1" x14ac:dyDescent="0.25">
      <c r="A31" s="37" t="s">
        <v>142</v>
      </c>
      <c r="B31" s="1" t="s">
        <v>370</v>
      </c>
      <c r="C31" s="31" t="s">
        <v>143</v>
      </c>
      <c r="D31" s="7" t="s">
        <v>95</v>
      </c>
      <c r="E31" s="3">
        <v>12</v>
      </c>
      <c r="F31" s="4">
        <v>17762.8</v>
      </c>
      <c r="G31" s="4">
        <v>15155.13</v>
      </c>
      <c r="H31" s="5">
        <f t="shared" si="2"/>
        <v>46001</v>
      </c>
      <c r="I31" s="6" t="s">
        <v>16</v>
      </c>
      <c r="J31" s="6" t="s">
        <v>16</v>
      </c>
      <c r="K31" s="6">
        <v>4</v>
      </c>
      <c r="L31" s="22" t="s">
        <v>99</v>
      </c>
      <c r="M31" s="12" t="s">
        <v>11</v>
      </c>
      <c r="N31" s="5">
        <v>46366</v>
      </c>
    </row>
    <row r="32" spans="1:14" ht="90" customHeight="1" x14ac:dyDescent="0.25">
      <c r="A32" s="37" t="s">
        <v>144</v>
      </c>
      <c r="B32" s="1" t="s">
        <v>370</v>
      </c>
      <c r="C32" s="31" t="s">
        <v>145</v>
      </c>
      <c r="D32" s="7" t="s">
        <v>95</v>
      </c>
      <c r="E32" s="3">
        <v>11</v>
      </c>
      <c r="F32" s="4">
        <v>10356.39</v>
      </c>
      <c r="G32" s="4">
        <v>10356.39</v>
      </c>
      <c r="H32" s="5">
        <f t="shared" si="2"/>
        <v>46097</v>
      </c>
      <c r="I32" s="6" t="s">
        <v>16</v>
      </c>
      <c r="J32" s="6" t="s">
        <v>16</v>
      </c>
      <c r="K32" s="6">
        <v>1</v>
      </c>
      <c r="L32" s="22" t="s">
        <v>99</v>
      </c>
      <c r="M32" s="12" t="s">
        <v>11</v>
      </c>
      <c r="N32" s="5">
        <v>46434</v>
      </c>
    </row>
    <row r="33" spans="1:14" ht="90" customHeight="1" x14ac:dyDescent="0.25">
      <c r="A33" s="37" t="s">
        <v>146</v>
      </c>
      <c r="B33" s="6" t="s">
        <v>21</v>
      </c>
      <c r="C33" s="31" t="s">
        <v>147</v>
      </c>
      <c r="D33" s="7" t="s">
        <v>328</v>
      </c>
      <c r="E33" s="3">
        <v>12</v>
      </c>
      <c r="F33" s="4">
        <v>664545.67000000004</v>
      </c>
      <c r="G33" s="4">
        <v>410761.86</v>
      </c>
      <c r="H33" s="5">
        <v>45784</v>
      </c>
      <c r="I33" s="5">
        <v>45785</v>
      </c>
      <c r="J33" s="5">
        <v>45785</v>
      </c>
      <c r="K33" s="6">
        <v>10</v>
      </c>
      <c r="L33" s="22" t="s">
        <v>258</v>
      </c>
      <c r="M33" s="12" t="s">
        <v>11</v>
      </c>
      <c r="N33" s="5">
        <v>46452</v>
      </c>
    </row>
    <row r="34" spans="1:14" ht="90" customHeight="1" x14ac:dyDescent="0.25">
      <c r="A34" s="37" t="s">
        <v>146</v>
      </c>
      <c r="B34" s="6" t="s">
        <v>21</v>
      </c>
      <c r="C34" s="31" t="s">
        <v>148</v>
      </c>
      <c r="D34" s="7" t="s">
        <v>328</v>
      </c>
      <c r="E34" s="3">
        <v>12</v>
      </c>
      <c r="F34" s="4">
        <v>214396.57</v>
      </c>
      <c r="G34" s="4">
        <v>133358.06</v>
      </c>
      <c r="H34" s="5">
        <v>45784</v>
      </c>
      <c r="I34" s="5">
        <v>45785</v>
      </c>
      <c r="J34" s="5">
        <v>45785</v>
      </c>
      <c r="K34" s="6">
        <v>10</v>
      </c>
      <c r="L34" s="22" t="s">
        <v>258</v>
      </c>
      <c r="M34" s="12" t="s">
        <v>11</v>
      </c>
      <c r="N34" s="5">
        <v>46452</v>
      </c>
    </row>
    <row r="35" spans="1:14" ht="90" customHeight="1" x14ac:dyDescent="0.25">
      <c r="A35" s="37" t="s">
        <v>149</v>
      </c>
      <c r="B35" s="6" t="s">
        <v>21</v>
      </c>
      <c r="C35" s="31" t="s">
        <v>150</v>
      </c>
      <c r="D35" s="7" t="s">
        <v>31</v>
      </c>
      <c r="E35" s="3">
        <v>24</v>
      </c>
      <c r="F35" s="4" t="s">
        <v>16</v>
      </c>
      <c r="G35" s="4">
        <v>829549.8</v>
      </c>
      <c r="H35" s="5">
        <f>EDATE(N35,-E35)</f>
        <v>45858</v>
      </c>
      <c r="I35" s="6" t="s">
        <v>16</v>
      </c>
      <c r="J35" s="6" t="s">
        <v>16</v>
      </c>
      <c r="K35" s="6">
        <v>1</v>
      </c>
      <c r="L35" s="22" t="s">
        <v>259</v>
      </c>
      <c r="M35" s="6" t="s">
        <v>24</v>
      </c>
      <c r="N35" s="5">
        <v>46588</v>
      </c>
    </row>
    <row r="36" spans="1:14" ht="90" customHeight="1" x14ac:dyDescent="0.25">
      <c r="A36" s="37" t="s">
        <v>151</v>
      </c>
      <c r="B36" s="6" t="s">
        <v>21</v>
      </c>
      <c r="C36" s="31" t="s">
        <v>152</v>
      </c>
      <c r="D36" s="7" t="s">
        <v>328</v>
      </c>
      <c r="E36" s="3">
        <v>36</v>
      </c>
      <c r="F36" s="4">
        <v>2583672.8199999998</v>
      </c>
      <c r="G36" s="7">
        <v>2016039.9</v>
      </c>
      <c r="H36" s="43">
        <v>45802</v>
      </c>
      <c r="I36" s="5">
        <v>45806</v>
      </c>
      <c r="J36" s="5">
        <v>45803</v>
      </c>
      <c r="K36" s="6">
        <v>9</v>
      </c>
      <c r="L36" s="22" t="s">
        <v>259</v>
      </c>
      <c r="M36" s="6" t="s">
        <v>24</v>
      </c>
      <c r="N36" s="5">
        <v>47214</v>
      </c>
    </row>
    <row r="37" spans="1:14" ht="90" customHeight="1" x14ac:dyDescent="0.25">
      <c r="A37" s="37" t="s">
        <v>153</v>
      </c>
      <c r="B37" s="6" t="s">
        <v>21</v>
      </c>
      <c r="C37" s="31" t="s">
        <v>154</v>
      </c>
      <c r="D37" s="7" t="s">
        <v>228</v>
      </c>
      <c r="E37" s="3">
        <v>18</v>
      </c>
      <c r="F37" s="4">
        <v>261541.85</v>
      </c>
      <c r="G37" s="4">
        <v>261541.85</v>
      </c>
      <c r="H37" s="5">
        <v>45968</v>
      </c>
      <c r="I37" s="6" t="s">
        <v>16</v>
      </c>
      <c r="J37" s="6" t="s">
        <v>16</v>
      </c>
      <c r="K37" s="6">
        <v>1</v>
      </c>
      <c r="L37" s="22" t="s">
        <v>260</v>
      </c>
      <c r="M37" s="6" t="s">
        <v>24</v>
      </c>
      <c r="N37" s="5">
        <v>46456</v>
      </c>
    </row>
    <row r="38" spans="1:14" ht="90" customHeight="1" x14ac:dyDescent="0.25">
      <c r="A38" s="37" t="s">
        <v>155</v>
      </c>
      <c r="B38" s="6" t="s">
        <v>21</v>
      </c>
      <c r="C38" s="31" t="s">
        <v>156</v>
      </c>
      <c r="D38" s="7" t="s">
        <v>228</v>
      </c>
      <c r="E38" s="3">
        <v>12</v>
      </c>
      <c r="F38" s="4">
        <v>99915.14</v>
      </c>
      <c r="G38" s="4">
        <v>99915.14</v>
      </c>
      <c r="H38" s="5">
        <v>45968</v>
      </c>
      <c r="I38" s="6" t="s">
        <v>16</v>
      </c>
      <c r="J38" s="6" t="s">
        <v>16</v>
      </c>
      <c r="K38" s="6">
        <v>1</v>
      </c>
      <c r="L38" s="22" t="s">
        <v>230</v>
      </c>
      <c r="M38" s="6" t="s">
        <v>24</v>
      </c>
      <c r="N38" s="5">
        <v>46211</v>
      </c>
    </row>
    <row r="39" spans="1:14" ht="90" customHeight="1" x14ac:dyDescent="0.25">
      <c r="A39" s="37" t="s">
        <v>157</v>
      </c>
      <c r="B39" s="6" t="s">
        <v>104</v>
      </c>
      <c r="C39" s="31" t="s">
        <v>158</v>
      </c>
      <c r="D39" s="7" t="s">
        <v>228</v>
      </c>
      <c r="E39" s="3">
        <v>12</v>
      </c>
      <c r="F39" s="4">
        <v>521731.16</v>
      </c>
      <c r="G39" s="4">
        <v>521731.16</v>
      </c>
      <c r="H39" s="5">
        <v>45839</v>
      </c>
      <c r="I39" s="6" t="s">
        <v>16</v>
      </c>
      <c r="J39" s="6" t="s">
        <v>16</v>
      </c>
      <c r="K39" s="6">
        <v>1</v>
      </c>
      <c r="L39" s="22" t="s">
        <v>230</v>
      </c>
      <c r="M39" s="6" t="s">
        <v>24</v>
      </c>
      <c r="N39" s="5" t="s">
        <v>289</v>
      </c>
    </row>
    <row r="40" spans="1:14" ht="90" customHeight="1" x14ac:dyDescent="0.25">
      <c r="A40" s="37" t="s">
        <v>159</v>
      </c>
      <c r="B40" s="6" t="s">
        <v>21</v>
      </c>
      <c r="C40" s="31" t="s">
        <v>160</v>
      </c>
      <c r="D40" s="7" t="s">
        <v>328</v>
      </c>
      <c r="E40" s="3">
        <v>20</v>
      </c>
      <c r="F40" s="4">
        <v>596283.04</v>
      </c>
      <c r="G40" s="4">
        <v>354728.78</v>
      </c>
      <c r="H40" s="5">
        <v>45909</v>
      </c>
      <c r="I40" s="5">
        <v>45889</v>
      </c>
      <c r="J40" s="5">
        <v>45909</v>
      </c>
      <c r="K40" s="6">
        <v>17</v>
      </c>
      <c r="L40" s="22" t="s">
        <v>261</v>
      </c>
      <c r="M40" s="6" t="s">
        <v>24</v>
      </c>
      <c r="N40" s="5">
        <v>46728</v>
      </c>
    </row>
    <row r="41" spans="1:14" ht="90" customHeight="1" x14ac:dyDescent="0.25">
      <c r="A41" s="37" t="s">
        <v>161</v>
      </c>
      <c r="B41" s="6" t="s">
        <v>21</v>
      </c>
      <c r="C41" s="31" t="s">
        <v>162</v>
      </c>
      <c r="D41" s="7" t="s">
        <v>31</v>
      </c>
      <c r="E41" s="3">
        <v>24</v>
      </c>
      <c r="F41" s="4" t="s">
        <v>16</v>
      </c>
      <c r="G41" s="4">
        <v>1902289.21</v>
      </c>
      <c r="H41" s="5">
        <f t="shared" ref="H41:H42" si="3">EDATE(N41,-E41)</f>
        <v>46083</v>
      </c>
      <c r="I41" s="6" t="s">
        <v>16</v>
      </c>
      <c r="J41" s="6" t="s">
        <v>16</v>
      </c>
      <c r="K41" s="6">
        <v>1</v>
      </c>
      <c r="L41" s="1" t="s">
        <v>32</v>
      </c>
      <c r="M41" s="6" t="s">
        <v>24</v>
      </c>
      <c r="N41" s="5">
        <v>46814</v>
      </c>
    </row>
    <row r="42" spans="1:14" ht="90" customHeight="1" x14ac:dyDescent="0.25">
      <c r="A42" s="37" t="s">
        <v>163</v>
      </c>
      <c r="B42" s="1" t="s">
        <v>21</v>
      </c>
      <c r="C42" s="31" t="s">
        <v>164</v>
      </c>
      <c r="D42" s="7" t="s">
        <v>31</v>
      </c>
      <c r="E42" s="3">
        <v>24</v>
      </c>
      <c r="F42" s="4">
        <v>2451204.87</v>
      </c>
      <c r="G42" s="4">
        <v>2451204.87</v>
      </c>
      <c r="H42" s="5">
        <f t="shared" si="3"/>
        <v>45999</v>
      </c>
      <c r="I42" s="6" t="s">
        <v>16</v>
      </c>
      <c r="J42" s="6" t="s">
        <v>16</v>
      </c>
      <c r="K42" s="6">
        <v>1</v>
      </c>
      <c r="L42" s="1" t="s">
        <v>231</v>
      </c>
      <c r="M42" s="12" t="s">
        <v>11</v>
      </c>
      <c r="N42" s="5">
        <v>46729</v>
      </c>
    </row>
    <row r="43" spans="1:14" s="8" customFormat="1" ht="90" customHeight="1" x14ac:dyDescent="0.25">
      <c r="A43" s="37" t="s">
        <v>165</v>
      </c>
      <c r="B43" s="1" t="s">
        <v>104</v>
      </c>
      <c r="C43" s="31" t="s">
        <v>166</v>
      </c>
      <c r="D43" s="7" t="s">
        <v>229</v>
      </c>
      <c r="E43" s="3">
        <v>12</v>
      </c>
      <c r="F43" s="4" t="s">
        <v>16</v>
      </c>
      <c r="G43" s="4">
        <v>3000000</v>
      </c>
      <c r="H43" s="44">
        <v>46057</v>
      </c>
      <c r="I43" s="6" t="s">
        <v>16</v>
      </c>
      <c r="J43" s="6" t="s">
        <v>16</v>
      </c>
      <c r="K43" s="6">
        <v>1</v>
      </c>
      <c r="L43" s="1" t="s">
        <v>230</v>
      </c>
      <c r="M43" s="6" t="s">
        <v>24</v>
      </c>
      <c r="N43" s="5">
        <v>46360</v>
      </c>
    </row>
    <row r="44" spans="1:14" s="8" customFormat="1" ht="90" customHeight="1" x14ac:dyDescent="0.25">
      <c r="A44" s="37" t="s">
        <v>167</v>
      </c>
      <c r="B44" s="1" t="s">
        <v>21</v>
      </c>
      <c r="C44" s="31" t="s">
        <v>168</v>
      </c>
      <c r="D44" s="7" t="s">
        <v>95</v>
      </c>
      <c r="E44" s="3">
        <v>12</v>
      </c>
      <c r="F44" s="21">
        <v>17909.400000000001</v>
      </c>
      <c r="G44" s="4">
        <v>17666</v>
      </c>
      <c r="H44" s="5">
        <v>46007</v>
      </c>
      <c r="I44" s="6" t="s">
        <v>16</v>
      </c>
      <c r="J44" s="6" t="s">
        <v>16</v>
      </c>
      <c r="K44" s="6">
        <v>3</v>
      </c>
      <c r="L44" s="1" t="s">
        <v>246</v>
      </c>
      <c r="M44" s="12" t="s">
        <v>11</v>
      </c>
      <c r="N44" s="5">
        <v>46368</v>
      </c>
    </row>
    <row r="45" spans="1:14" s="8" customFormat="1" ht="90" customHeight="1" x14ac:dyDescent="0.25">
      <c r="A45" s="37" t="s">
        <v>169</v>
      </c>
      <c r="B45" s="1" t="s">
        <v>21</v>
      </c>
      <c r="C45" s="31" t="s">
        <v>170</v>
      </c>
      <c r="D45" s="7" t="s">
        <v>228</v>
      </c>
      <c r="E45" s="3">
        <v>36</v>
      </c>
      <c r="F45" s="4">
        <v>673740.87</v>
      </c>
      <c r="G45" s="4">
        <v>673740.87</v>
      </c>
      <c r="H45" s="5">
        <v>46100</v>
      </c>
      <c r="I45" s="6" t="s">
        <v>16</v>
      </c>
      <c r="J45" s="6" t="s">
        <v>16</v>
      </c>
      <c r="K45" s="6">
        <v>1</v>
      </c>
      <c r="L45" s="1" t="s">
        <v>230</v>
      </c>
      <c r="M45" s="6" t="s">
        <v>24</v>
      </c>
      <c r="N45" s="5">
        <v>47194</v>
      </c>
    </row>
    <row r="46" spans="1:14" s="8" customFormat="1" ht="90" customHeight="1" x14ac:dyDescent="0.25">
      <c r="A46" s="37" t="s">
        <v>172</v>
      </c>
      <c r="B46" s="1" t="s">
        <v>21</v>
      </c>
      <c r="C46" s="31" t="s">
        <v>173</v>
      </c>
      <c r="D46" s="7" t="s">
        <v>95</v>
      </c>
      <c r="E46" s="3">
        <v>12</v>
      </c>
      <c r="F46" s="4">
        <v>8521.06</v>
      </c>
      <c r="G46" s="4">
        <v>8521.06</v>
      </c>
      <c r="H46" s="5">
        <v>46029</v>
      </c>
      <c r="I46" s="6" t="s">
        <v>16</v>
      </c>
      <c r="J46" s="6" t="s">
        <v>16</v>
      </c>
      <c r="K46" s="6">
        <v>1</v>
      </c>
      <c r="L46" s="1" t="s">
        <v>262</v>
      </c>
      <c r="M46" s="12" t="s">
        <v>11</v>
      </c>
      <c r="N46" s="5">
        <v>46382</v>
      </c>
    </row>
    <row r="47" spans="1:14" s="8" customFormat="1" ht="90" customHeight="1" x14ac:dyDescent="0.25">
      <c r="A47" s="37" t="s">
        <v>174</v>
      </c>
      <c r="B47" s="1" t="s">
        <v>21</v>
      </c>
      <c r="C47" s="31" t="s">
        <v>175</v>
      </c>
      <c r="D47" s="7" t="s">
        <v>228</v>
      </c>
      <c r="E47" s="3">
        <v>36</v>
      </c>
      <c r="F47" s="4">
        <f>G47</f>
        <v>1069340.26</v>
      </c>
      <c r="G47" s="4">
        <v>1069340.26</v>
      </c>
      <c r="H47" s="44">
        <v>45839</v>
      </c>
      <c r="I47" s="6" t="s">
        <v>16</v>
      </c>
      <c r="J47" s="6" t="s">
        <v>16</v>
      </c>
      <c r="K47" s="6">
        <v>1</v>
      </c>
      <c r="L47" s="1" t="s">
        <v>230</v>
      </c>
      <c r="M47" s="6" t="s">
        <v>24</v>
      </c>
      <c r="N47" s="5">
        <v>46846</v>
      </c>
    </row>
    <row r="48" spans="1:14" s="8" customFormat="1" ht="90" customHeight="1" x14ac:dyDescent="0.25">
      <c r="A48" s="37" t="s">
        <v>176</v>
      </c>
      <c r="B48" s="1" t="s">
        <v>21</v>
      </c>
      <c r="C48" s="31" t="s">
        <v>177</v>
      </c>
      <c r="D48" s="7" t="s">
        <v>23</v>
      </c>
      <c r="E48" s="3">
        <v>24</v>
      </c>
      <c r="F48" s="4">
        <v>174698.35</v>
      </c>
      <c r="G48" s="4">
        <v>129426.05</v>
      </c>
      <c r="H48" s="5">
        <v>45821</v>
      </c>
      <c r="I48" s="5">
        <v>45826</v>
      </c>
      <c r="J48" s="5">
        <v>45821</v>
      </c>
      <c r="K48" s="6">
        <v>9</v>
      </c>
      <c r="L48" s="1" t="s">
        <v>263</v>
      </c>
      <c r="M48" s="6" t="s">
        <v>24</v>
      </c>
      <c r="N48" s="5">
        <v>46733</v>
      </c>
    </row>
    <row r="49" spans="1:14" s="8" customFormat="1" ht="90" customHeight="1" x14ac:dyDescent="0.25">
      <c r="A49" s="37" t="s">
        <v>178</v>
      </c>
      <c r="B49" s="1" t="s">
        <v>21</v>
      </c>
      <c r="C49" s="31" t="s">
        <v>179</v>
      </c>
      <c r="D49" s="7" t="s">
        <v>228</v>
      </c>
      <c r="E49" s="3">
        <v>24</v>
      </c>
      <c r="F49" s="4">
        <f>G49</f>
        <v>1104579.93</v>
      </c>
      <c r="G49" s="4">
        <v>1104579.93</v>
      </c>
      <c r="H49" s="5">
        <v>45839</v>
      </c>
      <c r="I49" s="6" t="s">
        <v>16</v>
      </c>
      <c r="J49" s="6" t="s">
        <v>16</v>
      </c>
      <c r="K49" s="6">
        <v>1</v>
      </c>
      <c r="L49" s="1" t="s">
        <v>230</v>
      </c>
      <c r="M49" s="6" t="s">
        <v>24</v>
      </c>
      <c r="N49" s="5">
        <v>46599</v>
      </c>
    </row>
    <row r="50" spans="1:14" s="8" customFormat="1" ht="90" customHeight="1" x14ac:dyDescent="0.25">
      <c r="A50" s="37" t="s">
        <v>180</v>
      </c>
      <c r="B50" s="1" t="s">
        <v>21</v>
      </c>
      <c r="C50" s="31" t="s">
        <v>181</v>
      </c>
      <c r="D50" s="7" t="s">
        <v>31</v>
      </c>
      <c r="E50" s="3">
        <v>24</v>
      </c>
      <c r="F50" s="4">
        <v>7000</v>
      </c>
      <c r="G50" s="4">
        <v>7000</v>
      </c>
      <c r="H50" s="5">
        <f>EDATE(N50,-E50)</f>
        <v>46105</v>
      </c>
      <c r="I50" s="6" t="s">
        <v>16</v>
      </c>
      <c r="J50" s="6" t="s">
        <v>16</v>
      </c>
      <c r="K50" s="6">
        <v>1</v>
      </c>
      <c r="L50" s="1" t="s">
        <v>264</v>
      </c>
      <c r="M50" s="6" t="s">
        <v>24</v>
      </c>
      <c r="N50" s="5">
        <v>46836</v>
      </c>
    </row>
    <row r="51" spans="1:14" s="8" customFormat="1" ht="90" customHeight="1" x14ac:dyDescent="0.25">
      <c r="A51" s="37" t="s">
        <v>182</v>
      </c>
      <c r="B51" s="1" t="s">
        <v>21</v>
      </c>
      <c r="C51" s="31" t="s">
        <v>183</v>
      </c>
      <c r="D51" s="7" t="s">
        <v>228</v>
      </c>
      <c r="E51" s="3">
        <v>36</v>
      </c>
      <c r="F51" s="4">
        <f>G51</f>
        <v>2472864.54</v>
      </c>
      <c r="G51" s="4">
        <v>2472864.54</v>
      </c>
      <c r="H51" s="5">
        <v>45839</v>
      </c>
      <c r="I51" s="6" t="s">
        <v>16</v>
      </c>
      <c r="J51" s="6" t="s">
        <v>16</v>
      </c>
      <c r="K51" s="6">
        <v>1</v>
      </c>
      <c r="L51" s="1" t="s">
        <v>230</v>
      </c>
      <c r="M51" s="6" t="s">
        <v>24</v>
      </c>
      <c r="N51" s="5">
        <v>46934</v>
      </c>
    </row>
    <row r="52" spans="1:14" s="8" customFormat="1" ht="90" customHeight="1" x14ac:dyDescent="0.25">
      <c r="A52" s="37" t="s">
        <v>184</v>
      </c>
      <c r="B52" s="1" t="s">
        <v>21</v>
      </c>
      <c r="C52" s="31" t="s">
        <v>185</v>
      </c>
      <c r="D52" s="7" t="s">
        <v>31</v>
      </c>
      <c r="E52" s="3">
        <v>12</v>
      </c>
      <c r="F52" s="4">
        <v>90265.17</v>
      </c>
      <c r="G52" s="4">
        <v>90265.17</v>
      </c>
      <c r="H52" s="5">
        <f>EDATE(N52,-E52)</f>
        <v>45862</v>
      </c>
      <c r="I52" s="6" t="s">
        <v>16</v>
      </c>
      <c r="J52" s="6" t="s">
        <v>16</v>
      </c>
      <c r="K52" s="6">
        <v>1</v>
      </c>
      <c r="L52" s="1" t="s">
        <v>265</v>
      </c>
      <c r="M52" s="6" t="s">
        <v>24</v>
      </c>
      <c r="N52" s="5">
        <v>46227</v>
      </c>
    </row>
    <row r="53" spans="1:14" s="8" customFormat="1" ht="90" customHeight="1" x14ac:dyDescent="0.25">
      <c r="A53" s="37" t="s">
        <v>195</v>
      </c>
      <c r="B53" s="1" t="s">
        <v>21</v>
      </c>
      <c r="C53" s="31" t="s">
        <v>196</v>
      </c>
      <c r="D53" s="7" t="s">
        <v>95</v>
      </c>
      <c r="E53" s="3">
        <v>1</v>
      </c>
      <c r="F53" s="4">
        <v>6394.85</v>
      </c>
      <c r="G53" s="4">
        <v>6394.85</v>
      </c>
      <c r="H53" s="5">
        <v>46122</v>
      </c>
      <c r="I53" s="6" t="s">
        <v>16</v>
      </c>
      <c r="J53" s="6" t="s">
        <v>16</v>
      </c>
      <c r="K53" s="6">
        <v>1</v>
      </c>
      <c r="L53" s="1" t="s">
        <v>276</v>
      </c>
      <c r="M53" s="6" t="s">
        <v>11</v>
      </c>
      <c r="N53" s="5">
        <v>46151</v>
      </c>
    </row>
    <row r="54" spans="1:14" s="8" customFormat="1" ht="90" customHeight="1" x14ac:dyDescent="0.25">
      <c r="A54" s="37" t="s">
        <v>197</v>
      </c>
      <c r="B54" s="1" t="s">
        <v>21</v>
      </c>
      <c r="C54" s="31" t="s">
        <v>198</v>
      </c>
      <c r="D54" s="7" t="s">
        <v>95</v>
      </c>
      <c r="E54" s="3">
        <v>3</v>
      </c>
      <c r="F54" s="4">
        <v>10104.549999999999</v>
      </c>
      <c r="G54" s="4">
        <v>8530.5</v>
      </c>
      <c r="H54" s="5">
        <f t="shared" ref="H54:H55" si="4">EDATE(N54,-E54)</f>
        <v>46396</v>
      </c>
      <c r="I54" s="6" t="s">
        <v>16</v>
      </c>
      <c r="J54" s="6" t="s">
        <v>16</v>
      </c>
      <c r="K54" s="6">
        <v>2</v>
      </c>
      <c r="L54" s="1" t="s">
        <v>277</v>
      </c>
      <c r="M54" s="6" t="s">
        <v>11</v>
      </c>
      <c r="N54" s="5">
        <v>46486</v>
      </c>
    </row>
    <row r="55" spans="1:14" ht="90" customHeight="1" x14ac:dyDescent="0.25">
      <c r="A55" s="37" t="s">
        <v>199</v>
      </c>
      <c r="B55" s="1" t="s">
        <v>370</v>
      </c>
      <c r="C55" s="31" t="s">
        <v>200</v>
      </c>
      <c r="D55" s="7" t="s">
        <v>95</v>
      </c>
      <c r="E55" s="3">
        <v>12</v>
      </c>
      <c r="F55" s="4">
        <v>16335</v>
      </c>
      <c r="G55" s="4">
        <v>14674.88</v>
      </c>
      <c r="H55" s="5">
        <f t="shared" si="4"/>
        <v>46121</v>
      </c>
      <c r="I55" s="6" t="s">
        <v>16</v>
      </c>
      <c r="J55" s="6" t="s">
        <v>16</v>
      </c>
      <c r="K55" s="6">
        <v>2</v>
      </c>
      <c r="L55" s="1" t="s">
        <v>278</v>
      </c>
      <c r="M55" s="6" t="s">
        <v>11</v>
      </c>
      <c r="N55" s="5">
        <v>46486</v>
      </c>
    </row>
    <row r="56" spans="1:14" ht="90" customHeight="1" x14ac:dyDescent="0.25">
      <c r="A56" s="37" t="s">
        <v>201</v>
      </c>
      <c r="B56" s="1" t="s">
        <v>370</v>
      </c>
      <c r="C56" s="31" t="s">
        <v>202</v>
      </c>
      <c r="D56" s="7" t="s">
        <v>95</v>
      </c>
      <c r="E56" s="3">
        <v>12</v>
      </c>
      <c r="F56" s="4">
        <v>7683.5</v>
      </c>
      <c r="G56" s="4">
        <v>7335.02</v>
      </c>
      <c r="H56" s="5">
        <v>46133</v>
      </c>
      <c r="I56" s="6" t="s">
        <v>16</v>
      </c>
      <c r="J56" s="6" t="s">
        <v>16</v>
      </c>
      <c r="K56" s="6">
        <v>4</v>
      </c>
      <c r="L56" s="1" t="s">
        <v>279</v>
      </c>
      <c r="M56" s="6" t="s">
        <v>11</v>
      </c>
      <c r="N56" s="5">
        <v>46491</v>
      </c>
    </row>
    <row r="57" spans="1:14" ht="90" customHeight="1" x14ac:dyDescent="0.25">
      <c r="A57" s="37" t="s">
        <v>203</v>
      </c>
      <c r="B57" s="1" t="s">
        <v>21</v>
      </c>
      <c r="C57" s="31" t="s">
        <v>171</v>
      </c>
      <c r="D57" s="7" t="s">
        <v>95</v>
      </c>
      <c r="E57" s="3">
        <v>6</v>
      </c>
      <c r="F57" s="4">
        <v>7865</v>
      </c>
      <c r="G57" s="4">
        <v>1900.67</v>
      </c>
      <c r="H57" s="5">
        <v>46051</v>
      </c>
      <c r="I57" s="6" t="s">
        <v>16</v>
      </c>
      <c r="J57" s="6" t="s">
        <v>16</v>
      </c>
      <c r="K57" s="6">
        <v>1</v>
      </c>
      <c r="L57" s="1" t="s">
        <v>280</v>
      </c>
      <c r="M57" s="6" t="s">
        <v>24</v>
      </c>
      <c r="N57" s="5">
        <v>46226</v>
      </c>
    </row>
    <row r="58" spans="1:14" ht="90" customHeight="1" x14ac:dyDescent="0.25">
      <c r="A58" s="37" t="s">
        <v>204</v>
      </c>
      <c r="B58" s="1" t="s">
        <v>21</v>
      </c>
      <c r="C58" s="31" t="s">
        <v>205</v>
      </c>
      <c r="D58" s="7" t="s">
        <v>95</v>
      </c>
      <c r="E58" s="3">
        <v>3</v>
      </c>
      <c r="F58" s="4">
        <v>10104.549999999999</v>
      </c>
      <c r="G58" s="4">
        <v>8530.5</v>
      </c>
      <c r="H58" s="5">
        <f>EDATE(N58,-E58)</f>
        <v>46119</v>
      </c>
      <c r="I58" s="6" t="s">
        <v>16</v>
      </c>
      <c r="J58" s="6" t="s">
        <v>16</v>
      </c>
      <c r="K58" s="6">
        <v>2</v>
      </c>
      <c r="L58" s="1" t="s">
        <v>277</v>
      </c>
      <c r="M58" s="6" t="s">
        <v>11</v>
      </c>
      <c r="N58" s="5">
        <v>46210</v>
      </c>
    </row>
    <row r="59" spans="1:14" ht="90" customHeight="1" x14ac:dyDescent="0.25">
      <c r="A59" s="37" t="s">
        <v>209</v>
      </c>
      <c r="B59" s="1" t="s">
        <v>21</v>
      </c>
      <c r="C59" s="31" t="s">
        <v>210</v>
      </c>
      <c r="D59" s="7" t="s">
        <v>95</v>
      </c>
      <c r="E59" s="3">
        <v>2</v>
      </c>
      <c r="F59" s="4">
        <v>6047.58</v>
      </c>
      <c r="G59" s="4">
        <v>6047.58</v>
      </c>
      <c r="H59" s="5">
        <v>46140</v>
      </c>
      <c r="I59" s="6" t="s">
        <v>16</v>
      </c>
      <c r="J59" s="6" t="s">
        <v>16</v>
      </c>
      <c r="K59" s="6">
        <v>1</v>
      </c>
      <c r="L59" s="1" t="s">
        <v>281</v>
      </c>
      <c r="M59" s="6" t="s">
        <v>24</v>
      </c>
      <c r="N59" s="5">
        <v>46200</v>
      </c>
    </row>
    <row r="60" spans="1:14" ht="90" customHeight="1" x14ac:dyDescent="0.25">
      <c r="A60" s="37" t="s">
        <v>211</v>
      </c>
      <c r="B60" s="1" t="s">
        <v>21</v>
      </c>
      <c r="C60" s="31" t="s">
        <v>212</v>
      </c>
      <c r="D60" s="7" t="s">
        <v>95</v>
      </c>
      <c r="E60" s="3">
        <v>3</v>
      </c>
      <c r="F60" s="4">
        <v>9365.4</v>
      </c>
      <c r="G60" s="4">
        <v>9365.4</v>
      </c>
      <c r="H60" s="5">
        <f t="shared" ref="H60:H63" si="5">EDATE(N60,-E60)</f>
        <v>46122</v>
      </c>
      <c r="I60" s="6" t="s">
        <v>16</v>
      </c>
      <c r="J60" s="6" t="s">
        <v>16</v>
      </c>
      <c r="K60" s="6">
        <v>1</v>
      </c>
      <c r="L60" s="1" t="s">
        <v>282</v>
      </c>
      <c r="M60" s="6" t="s">
        <v>24</v>
      </c>
      <c r="N60" s="5">
        <v>46213</v>
      </c>
    </row>
    <row r="61" spans="1:14" ht="90" customHeight="1" x14ac:dyDescent="0.25">
      <c r="A61" s="37" t="s">
        <v>213</v>
      </c>
      <c r="B61" s="1" t="s">
        <v>21</v>
      </c>
      <c r="C61" s="31" t="s">
        <v>214</v>
      </c>
      <c r="D61" s="7" t="s">
        <v>95</v>
      </c>
      <c r="E61" s="3">
        <v>3</v>
      </c>
      <c r="F61" s="4">
        <v>6855.51</v>
      </c>
      <c r="G61" s="4">
        <v>6855.51</v>
      </c>
      <c r="H61" s="5">
        <f t="shared" si="5"/>
        <v>46122</v>
      </c>
      <c r="I61" s="6" t="s">
        <v>16</v>
      </c>
      <c r="J61" s="6" t="s">
        <v>16</v>
      </c>
      <c r="K61" s="6">
        <v>1</v>
      </c>
      <c r="L61" s="1" t="s">
        <v>283</v>
      </c>
      <c r="M61" s="6" t="s">
        <v>11</v>
      </c>
      <c r="N61" s="5">
        <v>46213</v>
      </c>
    </row>
    <row r="62" spans="1:14" ht="90" customHeight="1" x14ac:dyDescent="0.25">
      <c r="A62" s="37" t="s">
        <v>215</v>
      </c>
      <c r="B62" s="1" t="s">
        <v>21</v>
      </c>
      <c r="C62" s="31" t="s">
        <v>216</v>
      </c>
      <c r="D62" s="9" t="s">
        <v>100</v>
      </c>
      <c r="E62" s="3">
        <v>24</v>
      </c>
      <c r="F62" s="4" t="s">
        <v>16</v>
      </c>
      <c r="G62" s="4">
        <v>1250000</v>
      </c>
      <c r="H62" s="5">
        <f t="shared" si="5"/>
        <v>45771</v>
      </c>
      <c r="I62" s="5">
        <v>45796</v>
      </c>
      <c r="J62" s="6" t="s">
        <v>16</v>
      </c>
      <c r="K62" s="6" t="s">
        <v>16</v>
      </c>
      <c r="L62" s="1" t="s">
        <v>234</v>
      </c>
      <c r="M62" s="6" t="s">
        <v>24</v>
      </c>
      <c r="N62" s="5">
        <v>46501</v>
      </c>
    </row>
    <row r="63" spans="1:14" ht="90" customHeight="1" x14ac:dyDescent="0.25">
      <c r="A63" s="22" t="s">
        <v>111</v>
      </c>
      <c r="B63" s="1" t="s">
        <v>21</v>
      </c>
      <c r="C63" s="31" t="s">
        <v>112</v>
      </c>
      <c r="D63" s="15" t="s">
        <v>100</v>
      </c>
      <c r="E63" s="3">
        <v>36</v>
      </c>
      <c r="F63" s="4">
        <v>36000</v>
      </c>
      <c r="G63" s="4">
        <v>36000</v>
      </c>
      <c r="H63" s="5">
        <f t="shared" si="5"/>
        <v>45914</v>
      </c>
      <c r="I63" s="5" t="s">
        <v>16</v>
      </c>
      <c r="J63" s="6" t="s">
        <v>16</v>
      </c>
      <c r="K63" s="6" t="s">
        <v>16</v>
      </c>
      <c r="L63" s="1" t="s">
        <v>113</v>
      </c>
      <c r="M63" s="6" t="s">
        <v>24</v>
      </c>
      <c r="N63" s="5">
        <v>47010</v>
      </c>
    </row>
    <row r="64" spans="1:14" ht="90" customHeight="1" x14ac:dyDescent="0.25">
      <c r="A64" s="37" t="s">
        <v>217</v>
      </c>
      <c r="B64" s="1" t="s">
        <v>21</v>
      </c>
      <c r="C64" s="31" t="s">
        <v>218</v>
      </c>
      <c r="D64" s="7" t="s">
        <v>228</v>
      </c>
      <c r="E64" s="3">
        <v>36</v>
      </c>
      <c r="F64" s="4">
        <v>704117.26</v>
      </c>
      <c r="G64" s="4">
        <v>704117.26</v>
      </c>
      <c r="H64" s="5">
        <v>45839</v>
      </c>
      <c r="I64" s="6" t="s">
        <v>16</v>
      </c>
      <c r="J64" s="6" t="s">
        <v>16</v>
      </c>
      <c r="K64" s="6">
        <v>1</v>
      </c>
      <c r="L64" s="1" t="s">
        <v>230</v>
      </c>
      <c r="M64" s="6" t="s">
        <v>24</v>
      </c>
      <c r="N64" s="5">
        <v>46938</v>
      </c>
    </row>
    <row r="65" spans="1:14" ht="90" customHeight="1" x14ac:dyDescent="0.25">
      <c r="A65" s="37" t="s">
        <v>219</v>
      </c>
      <c r="B65" s="1" t="s">
        <v>370</v>
      </c>
      <c r="C65" s="31" t="s">
        <v>220</v>
      </c>
      <c r="D65" s="7" t="s">
        <v>95</v>
      </c>
      <c r="E65" s="3">
        <v>12</v>
      </c>
      <c r="F65" s="4">
        <v>7526.2</v>
      </c>
      <c r="G65" s="4">
        <v>6328.36</v>
      </c>
      <c r="H65" s="5">
        <f>EDATE(N65,-E65)</f>
        <v>46118</v>
      </c>
      <c r="I65" s="6" t="s">
        <v>16</v>
      </c>
      <c r="J65" s="6" t="s">
        <v>16</v>
      </c>
      <c r="K65" s="6">
        <v>2</v>
      </c>
      <c r="L65" s="1" t="s">
        <v>96</v>
      </c>
      <c r="M65" s="12" t="s">
        <v>11</v>
      </c>
      <c r="N65" s="5">
        <v>46483</v>
      </c>
    </row>
    <row r="66" spans="1:14" ht="90" customHeight="1" x14ac:dyDescent="0.25">
      <c r="A66" s="37" t="s">
        <v>221</v>
      </c>
      <c r="B66" s="1" t="s">
        <v>21</v>
      </c>
      <c r="C66" s="31" t="s">
        <v>135</v>
      </c>
      <c r="D66" s="7" t="s">
        <v>228</v>
      </c>
      <c r="E66" s="3">
        <v>36</v>
      </c>
      <c r="F66" s="4">
        <v>695946.11</v>
      </c>
      <c r="G66" s="4">
        <v>695946.11</v>
      </c>
      <c r="H66" s="5">
        <v>45968</v>
      </c>
      <c r="I66" s="6" t="s">
        <v>16</v>
      </c>
      <c r="J66" s="6" t="s">
        <v>16</v>
      </c>
      <c r="K66" s="6">
        <v>1</v>
      </c>
      <c r="L66" s="1" t="s">
        <v>230</v>
      </c>
      <c r="M66" s="6" t="s">
        <v>24</v>
      </c>
      <c r="N66" s="5">
        <v>47022</v>
      </c>
    </row>
    <row r="67" spans="1:14" ht="90" customHeight="1" x14ac:dyDescent="0.25">
      <c r="A67" s="37" t="s">
        <v>222</v>
      </c>
      <c r="B67" s="1" t="s">
        <v>21</v>
      </c>
      <c r="C67" s="31" t="s">
        <v>223</v>
      </c>
      <c r="D67" s="7" t="s">
        <v>228</v>
      </c>
      <c r="E67" s="3">
        <v>36</v>
      </c>
      <c r="F67" s="4">
        <v>897731.4</v>
      </c>
      <c r="G67" s="4">
        <v>897731.4</v>
      </c>
      <c r="H67" s="5">
        <v>45968</v>
      </c>
      <c r="I67" s="6" t="s">
        <v>16</v>
      </c>
      <c r="J67" s="6" t="s">
        <v>16</v>
      </c>
      <c r="K67" s="6">
        <v>1</v>
      </c>
      <c r="L67" s="1" t="s">
        <v>230</v>
      </c>
      <c r="M67" s="6" t="s">
        <v>24</v>
      </c>
      <c r="N67" s="5">
        <v>46966</v>
      </c>
    </row>
    <row r="68" spans="1:14" ht="90" customHeight="1" x14ac:dyDescent="0.25">
      <c r="A68" s="37" t="s">
        <v>224</v>
      </c>
      <c r="B68" s="1" t="s">
        <v>21</v>
      </c>
      <c r="C68" s="31" t="s">
        <v>225</v>
      </c>
      <c r="D68" s="7" t="s">
        <v>228</v>
      </c>
      <c r="E68" s="3">
        <v>36</v>
      </c>
      <c r="F68" s="4">
        <v>515966.14</v>
      </c>
      <c r="G68" s="4">
        <v>515966.14</v>
      </c>
      <c r="H68" s="5">
        <v>45839</v>
      </c>
      <c r="I68" s="6" t="s">
        <v>16</v>
      </c>
      <c r="J68" s="6" t="s">
        <v>16</v>
      </c>
      <c r="K68" s="6">
        <v>1</v>
      </c>
      <c r="L68" s="1" t="s">
        <v>230</v>
      </c>
      <c r="M68" s="6" t="s">
        <v>24</v>
      </c>
      <c r="N68" s="5">
        <v>46934</v>
      </c>
    </row>
    <row r="69" spans="1:14" ht="90" customHeight="1" x14ac:dyDescent="0.25">
      <c r="A69" s="37" t="s">
        <v>226</v>
      </c>
      <c r="B69" s="1" t="s">
        <v>21</v>
      </c>
      <c r="C69" s="31" t="s">
        <v>227</v>
      </c>
      <c r="D69" s="7" t="s">
        <v>93</v>
      </c>
      <c r="E69" s="3">
        <v>12</v>
      </c>
      <c r="F69" s="4">
        <v>1240964</v>
      </c>
      <c r="G69" s="4">
        <v>934814.75</v>
      </c>
      <c r="H69" s="5">
        <v>46023</v>
      </c>
      <c r="I69" s="6" t="s">
        <v>16</v>
      </c>
      <c r="J69" s="6" t="s">
        <v>16</v>
      </c>
      <c r="K69" s="6">
        <v>4</v>
      </c>
      <c r="L69" s="1" t="s">
        <v>266</v>
      </c>
      <c r="M69" s="6" t="s">
        <v>24</v>
      </c>
      <c r="N69" s="5">
        <f>EDATE(H69,E69)</f>
        <v>46388</v>
      </c>
    </row>
    <row r="70" spans="1:14" ht="90" customHeight="1" x14ac:dyDescent="0.25">
      <c r="A70" s="22" t="s">
        <v>91</v>
      </c>
      <c r="B70" s="1" t="s">
        <v>21</v>
      </c>
      <c r="C70" s="31" t="s">
        <v>92</v>
      </c>
      <c r="D70" s="7" t="s">
        <v>93</v>
      </c>
      <c r="E70" s="3">
        <v>36</v>
      </c>
      <c r="F70" s="4">
        <v>356491.59</v>
      </c>
      <c r="G70" s="4">
        <v>298125.34999999998</v>
      </c>
      <c r="H70" s="5">
        <v>45623</v>
      </c>
      <c r="I70" s="6" t="s">
        <v>16</v>
      </c>
      <c r="J70" s="6" t="s">
        <v>16</v>
      </c>
      <c r="K70" s="6">
        <v>2</v>
      </c>
      <c r="L70" s="1" t="s">
        <v>94</v>
      </c>
      <c r="M70" s="12" t="s">
        <v>11</v>
      </c>
      <c r="N70" s="5">
        <f>EDATE(H70,E70)</f>
        <v>46718</v>
      </c>
    </row>
    <row r="71" spans="1:14" ht="90" customHeight="1" x14ac:dyDescent="0.25">
      <c r="A71" s="22" t="s">
        <v>47</v>
      </c>
      <c r="B71" s="1" t="s">
        <v>21</v>
      </c>
      <c r="C71" s="33" t="s">
        <v>106</v>
      </c>
      <c r="D71" s="2" t="s">
        <v>31</v>
      </c>
      <c r="E71" s="10">
        <v>24</v>
      </c>
      <c r="F71" s="11">
        <v>169280.97</v>
      </c>
      <c r="G71" s="11">
        <v>169280.97</v>
      </c>
      <c r="H71" s="5">
        <f t="shared" ref="H71" si="6">EDATE(N71,-E71)</f>
        <v>45416</v>
      </c>
      <c r="I71" s="12" t="s">
        <v>16</v>
      </c>
      <c r="J71" s="12" t="s">
        <v>16</v>
      </c>
      <c r="K71" s="12">
        <v>1</v>
      </c>
      <c r="L71" s="13" t="s">
        <v>247</v>
      </c>
      <c r="M71" s="6" t="s">
        <v>24</v>
      </c>
      <c r="N71" s="5">
        <v>46146</v>
      </c>
    </row>
    <row r="72" spans="1:14" ht="90" customHeight="1" x14ac:dyDescent="0.25">
      <c r="A72" s="22" t="s">
        <v>63</v>
      </c>
      <c r="B72" s="1" t="s">
        <v>21</v>
      </c>
      <c r="C72" s="31" t="s">
        <v>64</v>
      </c>
      <c r="D72" s="7" t="s">
        <v>15</v>
      </c>
      <c r="E72" s="3">
        <v>36</v>
      </c>
      <c r="F72" s="4">
        <v>25736.7</v>
      </c>
      <c r="G72" s="4">
        <v>25361.61</v>
      </c>
      <c r="H72" s="5">
        <v>45435</v>
      </c>
      <c r="I72" s="5" t="s">
        <v>58</v>
      </c>
      <c r="J72" s="5" t="s">
        <v>58</v>
      </c>
      <c r="K72" s="6">
        <v>1</v>
      </c>
      <c r="L72" s="1" t="s">
        <v>65</v>
      </c>
      <c r="M72" s="6" t="s">
        <v>24</v>
      </c>
      <c r="N72" s="5">
        <v>46611</v>
      </c>
    </row>
    <row r="73" spans="1:14" ht="90" customHeight="1" x14ac:dyDescent="0.25">
      <c r="A73" s="22" t="s">
        <v>66</v>
      </c>
      <c r="B73" s="1" t="s">
        <v>21</v>
      </c>
      <c r="C73" s="31" t="s">
        <v>67</v>
      </c>
      <c r="D73" s="7" t="s">
        <v>23</v>
      </c>
      <c r="E73" s="3">
        <v>36</v>
      </c>
      <c r="F73" s="4">
        <v>2704492.18</v>
      </c>
      <c r="G73" s="4">
        <v>1703777.51</v>
      </c>
      <c r="H73" s="5">
        <v>45462</v>
      </c>
      <c r="I73" s="5">
        <v>45476</v>
      </c>
      <c r="J73" s="5">
        <v>45462</v>
      </c>
      <c r="K73" s="6">
        <v>1</v>
      </c>
      <c r="L73" s="1" t="s">
        <v>68</v>
      </c>
      <c r="M73" s="6" t="s">
        <v>24</v>
      </c>
      <c r="N73" s="5">
        <v>46833</v>
      </c>
    </row>
    <row r="74" spans="1:14" ht="90" customHeight="1" x14ac:dyDescent="0.25">
      <c r="A74" s="22" t="s">
        <v>48</v>
      </c>
      <c r="B74" s="1" t="s">
        <v>21</v>
      </c>
      <c r="C74" s="31" t="s">
        <v>49</v>
      </c>
      <c r="D74" s="6" t="s">
        <v>23</v>
      </c>
      <c r="E74" s="3">
        <v>36</v>
      </c>
      <c r="F74" s="4">
        <v>1317072.3</v>
      </c>
      <c r="G74" s="4">
        <v>921423.77</v>
      </c>
      <c r="H74" s="5">
        <v>45510</v>
      </c>
      <c r="I74" s="5">
        <v>45520</v>
      </c>
      <c r="J74" s="5">
        <v>45510</v>
      </c>
      <c r="K74" s="6">
        <v>6</v>
      </c>
      <c r="L74" s="1" t="s">
        <v>50</v>
      </c>
      <c r="M74" s="6" t="s">
        <v>24</v>
      </c>
      <c r="N74" s="5">
        <v>46846</v>
      </c>
    </row>
    <row r="75" spans="1:14" ht="90" customHeight="1" x14ac:dyDescent="0.25">
      <c r="A75" s="22" t="s">
        <v>51</v>
      </c>
      <c r="B75" s="1" t="s">
        <v>21</v>
      </c>
      <c r="C75" s="31" t="s">
        <v>52</v>
      </c>
      <c r="D75" s="6" t="s">
        <v>23</v>
      </c>
      <c r="E75" s="3">
        <v>48</v>
      </c>
      <c r="F75" s="4">
        <v>2665872</v>
      </c>
      <c r="G75" s="4">
        <v>2038608</v>
      </c>
      <c r="H75" s="5">
        <v>45568</v>
      </c>
      <c r="I75" s="5">
        <v>45577</v>
      </c>
      <c r="J75" s="5">
        <v>45527</v>
      </c>
      <c r="K75" s="6">
        <v>6</v>
      </c>
      <c r="L75" s="1" t="s">
        <v>267</v>
      </c>
      <c r="M75" s="6" t="s">
        <v>24</v>
      </c>
      <c r="N75" s="5">
        <v>47242</v>
      </c>
    </row>
    <row r="76" spans="1:14" ht="90" customHeight="1" x14ac:dyDescent="0.25">
      <c r="A76" s="37" t="s">
        <v>237</v>
      </c>
      <c r="B76" s="1" t="s">
        <v>21</v>
      </c>
      <c r="C76" s="31" t="s">
        <v>186</v>
      </c>
      <c r="D76" s="7" t="s">
        <v>31</v>
      </c>
      <c r="E76" s="3">
        <v>24</v>
      </c>
      <c r="F76" s="4" t="s">
        <v>16</v>
      </c>
      <c r="G76" s="4">
        <v>7764.8</v>
      </c>
      <c r="H76" s="5">
        <f>EDATE(N76,-E76)</f>
        <v>45950</v>
      </c>
      <c r="I76" s="6" t="s">
        <v>16</v>
      </c>
      <c r="J76" s="6" t="s">
        <v>16</v>
      </c>
      <c r="K76" s="6"/>
      <c r="L76" s="1" t="s">
        <v>232</v>
      </c>
      <c r="M76" s="6" t="s">
        <v>24</v>
      </c>
      <c r="N76" s="5">
        <v>46680</v>
      </c>
    </row>
    <row r="77" spans="1:14" ht="90" customHeight="1" x14ac:dyDescent="0.25">
      <c r="A77" s="37" t="s">
        <v>238</v>
      </c>
      <c r="B77" s="1" t="s">
        <v>21</v>
      </c>
      <c r="C77" s="31" t="s">
        <v>187</v>
      </c>
      <c r="D77" s="7" t="s">
        <v>23</v>
      </c>
      <c r="E77" s="3">
        <v>12</v>
      </c>
      <c r="F77" s="4">
        <v>94265.600000000006</v>
      </c>
      <c r="G77" s="4">
        <v>92435.199999999997</v>
      </c>
      <c r="H77" s="5">
        <v>45953</v>
      </c>
      <c r="I77" s="5">
        <v>45965</v>
      </c>
      <c r="J77" s="5">
        <v>45953</v>
      </c>
      <c r="K77" s="6">
        <v>2</v>
      </c>
      <c r="L77" s="1" t="s">
        <v>268</v>
      </c>
      <c r="M77" s="6" t="s">
        <v>24</v>
      </c>
      <c r="N77" s="5">
        <v>46485</v>
      </c>
    </row>
    <row r="78" spans="1:14" ht="90" customHeight="1" x14ac:dyDescent="0.25">
      <c r="A78" s="37" t="s">
        <v>239</v>
      </c>
      <c r="B78" s="1" t="s">
        <v>21</v>
      </c>
      <c r="C78" s="31" t="s">
        <v>188</v>
      </c>
      <c r="D78" s="7" t="s">
        <v>31</v>
      </c>
      <c r="E78" s="3">
        <v>24</v>
      </c>
      <c r="F78" s="4" t="s">
        <v>16</v>
      </c>
      <c r="G78" s="4">
        <v>108314</v>
      </c>
      <c r="H78" s="5">
        <f>EDATE(N78,-E78)</f>
        <v>46022</v>
      </c>
      <c r="I78" s="6" t="s">
        <v>16</v>
      </c>
      <c r="J78" s="6" t="s">
        <v>16</v>
      </c>
      <c r="K78" s="6"/>
      <c r="L78" s="1" t="s">
        <v>269</v>
      </c>
      <c r="M78" s="6" t="s">
        <v>24</v>
      </c>
      <c r="N78" s="5">
        <v>46752</v>
      </c>
    </row>
    <row r="79" spans="1:14" ht="90" customHeight="1" x14ac:dyDescent="0.25">
      <c r="A79" s="37" t="s">
        <v>240</v>
      </c>
      <c r="B79" s="1" t="s">
        <v>21</v>
      </c>
      <c r="C79" s="31" t="s">
        <v>189</v>
      </c>
      <c r="D79" s="7" t="s">
        <v>95</v>
      </c>
      <c r="E79" s="3">
        <v>6</v>
      </c>
      <c r="F79" s="4">
        <v>4000</v>
      </c>
      <c r="G79" s="4">
        <v>4000</v>
      </c>
      <c r="H79" s="5">
        <v>45972</v>
      </c>
      <c r="I79" s="6" t="s">
        <v>16</v>
      </c>
      <c r="J79" s="6" t="s">
        <v>16</v>
      </c>
      <c r="K79" s="6">
        <v>1</v>
      </c>
      <c r="L79" s="1" t="s">
        <v>235</v>
      </c>
      <c r="M79" s="6" t="s">
        <v>24</v>
      </c>
      <c r="N79" s="5">
        <v>46146</v>
      </c>
    </row>
    <row r="80" spans="1:14" ht="90" customHeight="1" x14ac:dyDescent="0.25">
      <c r="A80" s="37" t="s">
        <v>241</v>
      </c>
      <c r="B80" s="1" t="s">
        <v>21</v>
      </c>
      <c r="C80" s="31" t="s">
        <v>190</v>
      </c>
      <c r="D80" s="7" t="s">
        <v>95</v>
      </c>
      <c r="E80" s="3">
        <v>6</v>
      </c>
      <c r="F80" s="4">
        <v>11400</v>
      </c>
      <c r="G80" s="4">
        <v>10000</v>
      </c>
      <c r="H80" s="5">
        <v>45981</v>
      </c>
      <c r="I80" s="6" t="s">
        <v>16</v>
      </c>
      <c r="J80" s="6" t="s">
        <v>16</v>
      </c>
      <c r="K80" s="6">
        <v>2</v>
      </c>
      <c r="L80" s="1" t="s">
        <v>270</v>
      </c>
      <c r="M80" s="12" t="s">
        <v>11</v>
      </c>
      <c r="N80" s="5">
        <v>46159</v>
      </c>
    </row>
    <row r="81" spans="1:14" ht="90" customHeight="1" x14ac:dyDescent="0.25">
      <c r="A81" s="37" t="s">
        <v>242</v>
      </c>
      <c r="B81" s="1" t="s">
        <v>21</v>
      </c>
      <c r="C81" s="31" t="s">
        <v>191</v>
      </c>
      <c r="D81" s="7" t="s">
        <v>31</v>
      </c>
      <c r="E81" s="3">
        <v>12</v>
      </c>
      <c r="F81" s="4" t="s">
        <v>16</v>
      </c>
      <c r="G81" s="4">
        <v>43689.05</v>
      </c>
      <c r="H81" s="5">
        <f>EDATE(N81,-E81)</f>
        <v>46085</v>
      </c>
      <c r="I81" s="6" t="s">
        <v>16</v>
      </c>
      <c r="J81" s="6" t="s">
        <v>16</v>
      </c>
      <c r="K81" s="6"/>
      <c r="L81" s="1" t="s">
        <v>271</v>
      </c>
      <c r="M81" s="12" t="s">
        <v>11</v>
      </c>
      <c r="N81" s="5">
        <v>46450</v>
      </c>
    </row>
    <row r="82" spans="1:14" ht="90" customHeight="1" x14ac:dyDescent="0.25">
      <c r="A82" s="37" t="s">
        <v>243</v>
      </c>
      <c r="B82" s="1" t="s">
        <v>21</v>
      </c>
      <c r="C82" s="31" t="s">
        <v>192</v>
      </c>
      <c r="D82" s="7" t="s">
        <v>95</v>
      </c>
      <c r="E82" s="3">
        <v>6</v>
      </c>
      <c r="F82" s="4">
        <v>11648</v>
      </c>
      <c r="G82" s="4">
        <v>11596</v>
      </c>
      <c r="H82" s="5">
        <v>46133</v>
      </c>
      <c r="I82" s="6" t="s">
        <v>16</v>
      </c>
      <c r="J82" s="6" t="s">
        <v>16</v>
      </c>
      <c r="K82" s="6">
        <v>2</v>
      </c>
      <c r="L82" s="1" t="s">
        <v>272</v>
      </c>
      <c r="M82" s="12" t="s">
        <v>11</v>
      </c>
      <c r="N82" s="5">
        <v>46276</v>
      </c>
    </row>
    <row r="83" spans="1:14" ht="90" customHeight="1" x14ac:dyDescent="0.25">
      <c r="A83" s="37" t="s">
        <v>244</v>
      </c>
      <c r="B83" s="1" t="s">
        <v>21</v>
      </c>
      <c r="C83" s="31" t="s">
        <v>193</v>
      </c>
      <c r="D83" s="7" t="s">
        <v>95</v>
      </c>
      <c r="E83" s="3">
        <v>12</v>
      </c>
      <c r="F83" s="4">
        <v>18077.400000000001</v>
      </c>
      <c r="G83" s="4">
        <v>17968.5</v>
      </c>
      <c r="H83" s="5">
        <v>46133</v>
      </c>
      <c r="I83" s="6" t="s">
        <v>16</v>
      </c>
      <c r="J83" s="6" t="s">
        <v>16</v>
      </c>
      <c r="K83" s="6">
        <v>3</v>
      </c>
      <c r="L83" s="1" t="s">
        <v>273</v>
      </c>
      <c r="M83" s="12" t="s">
        <v>11</v>
      </c>
      <c r="N83" s="5">
        <v>46498</v>
      </c>
    </row>
    <row r="84" spans="1:14" ht="90" customHeight="1" x14ac:dyDescent="0.25">
      <c r="A84" s="37" t="s">
        <v>245</v>
      </c>
      <c r="B84" s="1" t="s">
        <v>21</v>
      </c>
      <c r="C84" s="31" t="s">
        <v>194</v>
      </c>
      <c r="D84" s="7" t="s">
        <v>95</v>
      </c>
      <c r="E84" s="3">
        <v>5</v>
      </c>
      <c r="F84" s="4">
        <v>15438.09</v>
      </c>
      <c r="G84" s="4">
        <v>15438.09</v>
      </c>
      <c r="H84" s="5">
        <v>46122</v>
      </c>
      <c r="I84" s="6" t="s">
        <v>16</v>
      </c>
      <c r="J84" s="6" t="s">
        <v>16</v>
      </c>
      <c r="K84" s="6">
        <v>1</v>
      </c>
      <c r="L84" s="1" t="s">
        <v>236</v>
      </c>
      <c r="M84" s="6" t="s">
        <v>24</v>
      </c>
      <c r="N84" s="5">
        <v>46274</v>
      </c>
    </row>
    <row r="85" spans="1:14" ht="90" customHeight="1" x14ac:dyDescent="0.25">
      <c r="A85" s="22" t="s">
        <v>56</v>
      </c>
      <c r="B85" s="1" t="s">
        <v>21</v>
      </c>
      <c r="C85" s="31" t="s">
        <v>57</v>
      </c>
      <c r="D85" s="7" t="s">
        <v>15</v>
      </c>
      <c r="E85" s="3">
        <v>36</v>
      </c>
      <c r="F85" s="4">
        <v>52635</v>
      </c>
      <c r="G85" s="4">
        <v>52635</v>
      </c>
      <c r="H85" s="5">
        <v>45448</v>
      </c>
      <c r="I85" s="5" t="s">
        <v>16</v>
      </c>
      <c r="J85" s="5" t="s">
        <v>16</v>
      </c>
      <c r="K85" s="6">
        <v>1</v>
      </c>
      <c r="L85" s="1" t="s">
        <v>59</v>
      </c>
      <c r="M85" s="12" t="s">
        <v>11</v>
      </c>
      <c r="N85" s="5">
        <v>46604</v>
      </c>
    </row>
    <row r="86" spans="1:14" ht="90" customHeight="1" x14ac:dyDescent="0.25">
      <c r="A86" s="22" t="s">
        <v>60</v>
      </c>
      <c r="B86" s="1" t="s">
        <v>370</v>
      </c>
      <c r="C86" s="31" t="s">
        <v>61</v>
      </c>
      <c r="D86" s="7" t="s">
        <v>15</v>
      </c>
      <c r="E86" s="3">
        <v>36</v>
      </c>
      <c r="F86" s="4">
        <v>64554.95</v>
      </c>
      <c r="G86" s="4">
        <v>35481.870000000003</v>
      </c>
      <c r="H86" s="5">
        <v>45443</v>
      </c>
      <c r="I86" s="5" t="s">
        <v>16</v>
      </c>
      <c r="J86" s="5" t="s">
        <v>16</v>
      </c>
      <c r="K86" s="6">
        <v>1</v>
      </c>
      <c r="L86" s="1" t="s">
        <v>62</v>
      </c>
      <c r="M86" s="12" t="s">
        <v>11</v>
      </c>
      <c r="N86" s="5">
        <v>46612</v>
      </c>
    </row>
    <row r="87" spans="1:14" ht="90" customHeight="1" x14ac:dyDescent="0.25">
      <c r="A87" s="22" t="s">
        <v>74</v>
      </c>
      <c r="B87" s="1" t="s">
        <v>370</v>
      </c>
      <c r="C87" s="31" t="s">
        <v>75</v>
      </c>
      <c r="D87" s="7" t="s">
        <v>76</v>
      </c>
      <c r="E87" s="3">
        <v>36</v>
      </c>
      <c r="F87" s="4">
        <v>63477.81</v>
      </c>
      <c r="G87" s="4">
        <v>63477.81</v>
      </c>
      <c r="H87" s="5">
        <f>EDATE(N87,-E87)</f>
        <v>45715</v>
      </c>
      <c r="I87" s="5" t="s">
        <v>16</v>
      </c>
      <c r="J87" s="5" t="s">
        <v>16</v>
      </c>
      <c r="K87" s="6">
        <v>1</v>
      </c>
      <c r="L87" s="1" t="s">
        <v>274</v>
      </c>
      <c r="M87" s="6" t="s">
        <v>24</v>
      </c>
      <c r="N87" s="5">
        <v>46810</v>
      </c>
    </row>
    <row r="88" spans="1:14" ht="90" customHeight="1" x14ac:dyDescent="0.25">
      <c r="A88" s="22" t="s">
        <v>80</v>
      </c>
      <c r="B88" s="1" t="s">
        <v>21</v>
      </c>
      <c r="C88" s="31" t="s">
        <v>81</v>
      </c>
      <c r="D88" s="7" t="s">
        <v>15</v>
      </c>
      <c r="E88" s="3">
        <v>36</v>
      </c>
      <c r="F88" s="4">
        <v>36711.279999999999</v>
      </c>
      <c r="G88" s="4">
        <v>36323.230000000003</v>
      </c>
      <c r="H88" s="5">
        <v>45492</v>
      </c>
      <c r="I88" s="5" t="s">
        <v>16</v>
      </c>
      <c r="J88" s="5" t="s">
        <v>16</v>
      </c>
      <c r="K88" s="6">
        <v>1</v>
      </c>
      <c r="L88" s="1" t="s">
        <v>82</v>
      </c>
      <c r="M88" s="6" t="s">
        <v>24</v>
      </c>
      <c r="N88" s="5">
        <v>46691</v>
      </c>
    </row>
    <row r="89" spans="1:14" ht="90" customHeight="1" x14ac:dyDescent="0.25">
      <c r="A89" s="22" t="s">
        <v>83</v>
      </c>
      <c r="B89" s="1" t="s">
        <v>21</v>
      </c>
      <c r="C89" s="31" t="s">
        <v>84</v>
      </c>
      <c r="D89" s="7" t="s">
        <v>15</v>
      </c>
      <c r="E89" s="3">
        <v>36</v>
      </c>
      <c r="F89" s="4">
        <v>33668.67</v>
      </c>
      <c r="G89" s="4">
        <v>33668.67</v>
      </c>
      <c r="H89" s="5">
        <v>45492</v>
      </c>
      <c r="I89" s="5" t="s">
        <v>16</v>
      </c>
      <c r="J89" s="5" t="s">
        <v>16</v>
      </c>
      <c r="K89" s="6">
        <v>1</v>
      </c>
      <c r="L89" s="1" t="s">
        <v>85</v>
      </c>
      <c r="M89" s="12" t="s">
        <v>11</v>
      </c>
      <c r="N89" s="5">
        <v>46685</v>
      </c>
    </row>
    <row r="90" spans="1:14" ht="90" customHeight="1" x14ac:dyDescent="0.25">
      <c r="A90" s="22" t="s">
        <v>86</v>
      </c>
      <c r="B90" s="1" t="s">
        <v>370</v>
      </c>
      <c r="C90" s="31" t="s">
        <v>87</v>
      </c>
      <c r="D90" s="7" t="s">
        <v>15</v>
      </c>
      <c r="E90" s="3">
        <v>36</v>
      </c>
      <c r="F90" s="4">
        <v>61710</v>
      </c>
      <c r="G90" s="4">
        <v>54758.55</v>
      </c>
      <c r="H90" s="5">
        <v>45595</v>
      </c>
      <c r="I90" s="5" t="s">
        <v>58</v>
      </c>
      <c r="J90" s="5" t="s">
        <v>58</v>
      </c>
      <c r="K90" s="6">
        <v>2</v>
      </c>
      <c r="L90" s="1" t="s">
        <v>90</v>
      </c>
      <c r="M90" s="6" t="s">
        <v>24</v>
      </c>
      <c r="N90" s="5">
        <v>47100</v>
      </c>
    </row>
    <row r="91" spans="1:14" ht="90" customHeight="1" x14ac:dyDescent="0.25">
      <c r="A91" s="22" t="s">
        <v>88</v>
      </c>
      <c r="B91" s="1" t="s">
        <v>21</v>
      </c>
      <c r="C91" s="31" t="s">
        <v>89</v>
      </c>
      <c r="D91" s="7" t="s">
        <v>15</v>
      </c>
      <c r="E91" s="3">
        <v>36</v>
      </c>
      <c r="F91" s="4">
        <v>58080</v>
      </c>
      <c r="G91" s="4">
        <v>54450</v>
      </c>
      <c r="H91" s="5">
        <v>45594</v>
      </c>
      <c r="I91" s="5" t="s">
        <v>16</v>
      </c>
      <c r="J91" s="5" t="s">
        <v>16</v>
      </c>
      <c r="K91" s="6">
        <v>1</v>
      </c>
      <c r="L91" s="1" t="s">
        <v>90</v>
      </c>
      <c r="M91" s="6" t="s">
        <v>24</v>
      </c>
      <c r="N91" s="5">
        <v>46738</v>
      </c>
    </row>
    <row r="92" spans="1:14" ht="90" customHeight="1" x14ac:dyDescent="0.25">
      <c r="A92" s="22" t="s">
        <v>53</v>
      </c>
      <c r="B92" s="1" t="s">
        <v>21</v>
      </c>
      <c r="C92" s="31" t="s">
        <v>54</v>
      </c>
      <c r="D92" s="7" t="s">
        <v>23</v>
      </c>
      <c r="E92" s="3">
        <v>24</v>
      </c>
      <c r="F92" s="4">
        <v>367858.38</v>
      </c>
      <c r="G92" s="4">
        <v>223657.9</v>
      </c>
      <c r="H92" s="5">
        <v>45422</v>
      </c>
      <c r="I92" s="5">
        <v>45428</v>
      </c>
      <c r="J92" s="5">
        <v>45422</v>
      </c>
      <c r="K92" s="6">
        <v>11</v>
      </c>
      <c r="L92" s="1" t="s">
        <v>55</v>
      </c>
      <c r="M92" s="12" t="s">
        <v>11</v>
      </c>
      <c r="N92" s="5">
        <v>46445</v>
      </c>
    </row>
    <row r="93" spans="1:14" ht="90" customHeight="1" x14ac:dyDescent="0.25">
      <c r="A93" s="22" t="s">
        <v>72</v>
      </c>
      <c r="B93" s="1" t="s">
        <v>21</v>
      </c>
      <c r="C93" s="31" t="s">
        <v>73</v>
      </c>
      <c r="D93" s="7" t="s">
        <v>23</v>
      </c>
      <c r="E93" s="3">
        <v>20</v>
      </c>
      <c r="F93" s="4">
        <v>417398.13</v>
      </c>
      <c r="G93" s="4">
        <v>255656.35</v>
      </c>
      <c r="H93" s="5">
        <v>45471</v>
      </c>
      <c r="I93" s="5">
        <v>45478</v>
      </c>
      <c r="J93" s="5">
        <v>45471</v>
      </c>
      <c r="K93" s="6">
        <v>15</v>
      </c>
      <c r="L93" s="1" t="s">
        <v>231</v>
      </c>
      <c r="M93" s="12" t="s">
        <v>11</v>
      </c>
      <c r="N93" s="5">
        <v>46320</v>
      </c>
    </row>
    <row r="94" spans="1:14" ht="90" customHeight="1" x14ac:dyDescent="0.25">
      <c r="A94" s="22" t="s">
        <v>69</v>
      </c>
      <c r="B94" s="1" t="s">
        <v>21</v>
      </c>
      <c r="C94" s="31" t="s">
        <v>70</v>
      </c>
      <c r="D94" s="7" t="s">
        <v>23</v>
      </c>
      <c r="E94" s="3">
        <v>24</v>
      </c>
      <c r="F94" s="4">
        <v>416670.68</v>
      </c>
      <c r="G94" s="4">
        <v>272263.19</v>
      </c>
      <c r="H94" s="5">
        <v>45469</v>
      </c>
      <c r="I94" s="5">
        <v>45469</v>
      </c>
      <c r="J94" s="5">
        <v>45469</v>
      </c>
      <c r="K94" s="6">
        <v>5</v>
      </c>
      <c r="L94" s="1" t="s">
        <v>71</v>
      </c>
      <c r="M94" s="6" t="s">
        <v>24</v>
      </c>
      <c r="N94" s="5">
        <v>46449</v>
      </c>
    </row>
    <row r="95" spans="1:14" ht="90" customHeight="1" x14ac:dyDescent="0.25">
      <c r="A95" s="22" t="s">
        <v>77</v>
      </c>
      <c r="B95" s="1" t="s">
        <v>21</v>
      </c>
      <c r="C95" s="31" t="s">
        <v>78</v>
      </c>
      <c r="D95" s="7" t="s">
        <v>15</v>
      </c>
      <c r="E95" s="3">
        <v>24</v>
      </c>
      <c r="F95" s="4">
        <v>25809.3</v>
      </c>
      <c r="G95" s="4">
        <v>15616.26</v>
      </c>
      <c r="H95" s="5">
        <v>45530</v>
      </c>
      <c r="I95" s="5" t="s">
        <v>16</v>
      </c>
      <c r="J95" s="5" t="s">
        <v>16</v>
      </c>
      <c r="K95" s="6">
        <v>4</v>
      </c>
      <c r="L95" s="1" t="s">
        <v>79</v>
      </c>
      <c r="M95" s="12" t="s">
        <v>11</v>
      </c>
      <c r="N95" s="5">
        <v>46333</v>
      </c>
    </row>
    <row r="96" spans="1:14" ht="90" customHeight="1" x14ac:dyDescent="0.25">
      <c r="A96" s="37" t="s">
        <v>208</v>
      </c>
      <c r="B96" s="1" t="s">
        <v>21</v>
      </c>
      <c r="C96" s="31" t="s">
        <v>105</v>
      </c>
      <c r="D96" s="7" t="s">
        <v>95</v>
      </c>
      <c r="E96" s="3">
        <v>12</v>
      </c>
      <c r="F96" s="4">
        <v>18148.79</v>
      </c>
      <c r="G96" s="4">
        <v>18148.79</v>
      </c>
      <c r="H96" s="5">
        <v>46142</v>
      </c>
      <c r="I96" s="6" t="s">
        <v>16</v>
      </c>
      <c r="J96" s="6" t="s">
        <v>16</v>
      </c>
      <c r="K96" s="6">
        <v>1</v>
      </c>
      <c r="L96" s="1" t="s">
        <v>275</v>
      </c>
      <c r="M96" s="6" t="s">
        <v>11</v>
      </c>
      <c r="N96" s="5">
        <v>46506</v>
      </c>
    </row>
    <row r="97" spans="1:14" ht="90" customHeight="1" x14ac:dyDescent="0.25">
      <c r="A97" s="37" t="s">
        <v>206</v>
      </c>
      <c r="B97" s="1" t="s">
        <v>21</v>
      </c>
      <c r="C97" s="31" t="s">
        <v>207</v>
      </c>
      <c r="D97" s="7" t="s">
        <v>95</v>
      </c>
      <c r="E97" s="3">
        <v>3</v>
      </c>
      <c r="F97" s="4">
        <v>14520</v>
      </c>
      <c r="G97" s="4">
        <v>12065.88</v>
      </c>
      <c r="H97" s="5">
        <v>46142</v>
      </c>
      <c r="I97" s="6" t="s">
        <v>16</v>
      </c>
      <c r="J97" s="6" t="s">
        <v>16</v>
      </c>
      <c r="K97" s="6">
        <v>2</v>
      </c>
      <c r="L97" s="1" t="s">
        <v>233</v>
      </c>
      <c r="M97" s="6" t="s">
        <v>11</v>
      </c>
      <c r="N97" s="5">
        <v>46232</v>
      </c>
    </row>
    <row r="98" spans="1:14" ht="90" customHeight="1" x14ac:dyDescent="0.25">
      <c r="A98" s="22" t="s">
        <v>108</v>
      </c>
      <c r="B98" s="1" t="s">
        <v>21</v>
      </c>
      <c r="C98" s="31" t="s">
        <v>102</v>
      </c>
      <c r="D98" s="15" t="s">
        <v>100</v>
      </c>
      <c r="E98" s="16">
        <v>48</v>
      </c>
      <c r="F98" s="17">
        <v>68251</v>
      </c>
      <c r="G98" s="17">
        <v>68251</v>
      </c>
      <c r="H98" s="5">
        <v>46113</v>
      </c>
      <c r="I98" s="19">
        <v>46048</v>
      </c>
      <c r="J98" s="18" t="s">
        <v>16</v>
      </c>
      <c r="K98" s="18" t="s">
        <v>16</v>
      </c>
      <c r="L98" s="20" t="s">
        <v>103</v>
      </c>
      <c r="M98" s="6" t="s">
        <v>24</v>
      </c>
      <c r="N98" s="5">
        <f>EDATE(H98,E98)</f>
        <v>47574</v>
      </c>
    </row>
    <row r="99" spans="1:14" ht="90" customHeight="1" x14ac:dyDescent="0.25">
      <c r="A99" s="22" t="s">
        <v>109</v>
      </c>
      <c r="B99" s="1" t="s">
        <v>21</v>
      </c>
      <c r="C99" s="31" t="s">
        <v>110</v>
      </c>
      <c r="D99" s="15" t="s">
        <v>100</v>
      </c>
      <c r="E99" s="3">
        <v>36</v>
      </c>
      <c r="F99" s="4">
        <v>37500</v>
      </c>
      <c r="G99" s="4">
        <v>37500</v>
      </c>
      <c r="H99" s="5">
        <f t="shared" ref="H99" si="7">EDATE(N99,-E99)</f>
        <v>45937</v>
      </c>
      <c r="I99" s="5" t="s">
        <v>16</v>
      </c>
      <c r="J99" s="6" t="s">
        <v>16</v>
      </c>
      <c r="K99" s="6" t="s">
        <v>16</v>
      </c>
      <c r="L99" s="1" t="s">
        <v>113</v>
      </c>
      <c r="M99" s="6" t="s">
        <v>24</v>
      </c>
      <c r="N99" s="5">
        <v>47033</v>
      </c>
    </row>
    <row r="100" spans="1:14" ht="90" customHeight="1" x14ac:dyDescent="0.25">
      <c r="A100" s="22" t="s">
        <v>290</v>
      </c>
      <c r="B100" s="6" t="s">
        <v>21</v>
      </c>
      <c r="C100" s="22" t="s">
        <v>335</v>
      </c>
      <c r="D100" s="6" t="s">
        <v>15</v>
      </c>
      <c r="E100" s="6">
        <v>36</v>
      </c>
      <c r="F100" s="7">
        <v>60984</v>
      </c>
      <c r="G100" s="6">
        <v>60984</v>
      </c>
      <c r="H100" s="5">
        <v>45356</v>
      </c>
      <c r="I100" s="6" t="s">
        <v>16</v>
      </c>
      <c r="J100" s="6" t="s">
        <v>16</v>
      </c>
      <c r="K100" s="6">
        <v>1</v>
      </c>
      <c r="L100" s="6" t="s">
        <v>336</v>
      </c>
      <c r="M100" s="6" t="s">
        <v>24</v>
      </c>
      <c r="N100" s="5">
        <v>46505</v>
      </c>
    </row>
    <row r="101" spans="1:14" ht="90" customHeight="1" x14ac:dyDescent="0.25">
      <c r="A101" s="22" t="s">
        <v>291</v>
      </c>
      <c r="B101" s="6" t="s">
        <v>21</v>
      </c>
      <c r="C101" s="22" t="s">
        <v>337</v>
      </c>
      <c r="D101" s="6" t="s">
        <v>23</v>
      </c>
      <c r="E101" s="6">
        <v>36</v>
      </c>
      <c r="F101" s="7">
        <v>16818849.199999999</v>
      </c>
      <c r="G101" s="7">
        <v>11268628.970000001</v>
      </c>
      <c r="H101" s="5">
        <v>45348</v>
      </c>
      <c r="I101" s="5">
        <v>45357</v>
      </c>
      <c r="J101" s="5">
        <v>45347</v>
      </c>
      <c r="K101" s="6">
        <v>3</v>
      </c>
      <c r="L101" s="6" t="s">
        <v>338</v>
      </c>
      <c r="M101" s="6" t="s">
        <v>24</v>
      </c>
      <c r="N101" s="5">
        <v>46752</v>
      </c>
    </row>
    <row r="102" spans="1:14" ht="90" customHeight="1" x14ac:dyDescent="0.25">
      <c r="A102" s="22" t="s">
        <v>292</v>
      </c>
      <c r="B102" s="6" t="s">
        <v>21</v>
      </c>
      <c r="C102" s="22" t="s">
        <v>339</v>
      </c>
      <c r="D102" s="6" t="s">
        <v>23</v>
      </c>
      <c r="E102" s="6">
        <v>44</v>
      </c>
      <c r="F102" s="7">
        <v>811743.63</v>
      </c>
      <c r="G102" s="7">
        <v>535750.79</v>
      </c>
      <c r="H102" s="5">
        <v>45436</v>
      </c>
      <c r="I102" s="5">
        <v>45446</v>
      </c>
      <c r="J102" s="5">
        <v>46166</v>
      </c>
      <c r="K102" s="6">
        <v>2</v>
      </c>
      <c r="L102" s="6" t="s">
        <v>340</v>
      </c>
      <c r="M102" s="6" t="s">
        <v>24</v>
      </c>
      <c r="N102" s="5">
        <v>47091</v>
      </c>
    </row>
    <row r="103" spans="1:14" ht="90" customHeight="1" x14ac:dyDescent="0.25">
      <c r="A103" s="22" t="s">
        <v>293</v>
      </c>
      <c r="B103" s="6" t="s">
        <v>21</v>
      </c>
      <c r="C103" s="22" t="s">
        <v>341</v>
      </c>
      <c r="D103" s="6" t="s">
        <v>23</v>
      </c>
      <c r="E103" s="6">
        <v>36</v>
      </c>
      <c r="F103" s="7">
        <v>3215070.79</v>
      </c>
      <c r="G103" s="7">
        <v>1863400</v>
      </c>
      <c r="H103" s="5">
        <v>45389</v>
      </c>
      <c r="I103" s="5">
        <v>45398</v>
      </c>
      <c r="J103" s="5">
        <v>45390</v>
      </c>
      <c r="K103" s="6">
        <v>11</v>
      </c>
      <c r="L103" s="6" t="s">
        <v>342</v>
      </c>
      <c r="M103" s="6" t="s">
        <v>24</v>
      </c>
      <c r="N103" s="5">
        <v>46732</v>
      </c>
    </row>
    <row r="104" spans="1:14" ht="90" customHeight="1" x14ac:dyDescent="0.25">
      <c r="A104" s="22" t="s">
        <v>294</v>
      </c>
      <c r="B104" s="6" t="s">
        <v>21</v>
      </c>
      <c r="C104" s="22" t="s">
        <v>343</v>
      </c>
      <c r="D104" s="6" t="s">
        <v>23</v>
      </c>
      <c r="E104" s="6">
        <v>36</v>
      </c>
      <c r="F104" s="7">
        <v>9136004.3800000008</v>
      </c>
      <c r="G104" s="7">
        <v>5588493.8799999999</v>
      </c>
      <c r="H104" s="5">
        <v>45446</v>
      </c>
      <c r="I104" s="5">
        <v>45449</v>
      </c>
      <c r="J104" s="5">
        <v>45443</v>
      </c>
      <c r="K104" s="6">
        <v>9</v>
      </c>
      <c r="L104" s="6" t="s">
        <v>344</v>
      </c>
      <c r="M104" s="6" t="s">
        <v>24</v>
      </c>
      <c r="N104" s="5">
        <v>46807</v>
      </c>
    </row>
    <row r="105" spans="1:14" ht="90" customHeight="1" x14ac:dyDescent="0.25">
      <c r="A105" s="22" t="s">
        <v>295</v>
      </c>
      <c r="B105" s="6" t="s">
        <v>21</v>
      </c>
      <c r="C105" s="22" t="s">
        <v>334</v>
      </c>
      <c r="D105" s="6" t="s">
        <v>228</v>
      </c>
      <c r="E105" s="6">
        <v>36</v>
      </c>
      <c r="F105" s="7">
        <v>2178189.9700000002</v>
      </c>
      <c r="G105" s="7">
        <v>2178189.9700000002</v>
      </c>
      <c r="H105" s="5">
        <f>EDATE(N105,-E105)</f>
        <v>45275</v>
      </c>
      <c r="I105" s="6" t="s">
        <v>16</v>
      </c>
      <c r="J105" s="6" t="s">
        <v>16</v>
      </c>
      <c r="K105" s="6">
        <v>1</v>
      </c>
      <c r="L105" s="6" t="str">
        <f>$L$108</f>
        <v>TECNOLOGIAS Y SERVICIOS AGRARIOS, S.A., S.M.E., M.P. (TRAGSATEC)</v>
      </c>
      <c r="M105" s="6" t="s">
        <v>24</v>
      </c>
      <c r="N105" s="5">
        <v>46371</v>
      </c>
    </row>
    <row r="106" spans="1:14" ht="90" customHeight="1" x14ac:dyDescent="0.25">
      <c r="A106" s="22" t="s">
        <v>296</v>
      </c>
      <c r="B106" s="6" t="s">
        <v>21</v>
      </c>
      <c r="C106" s="22" t="s">
        <v>332</v>
      </c>
      <c r="D106" s="7" t="s">
        <v>328</v>
      </c>
      <c r="E106" s="6">
        <v>36</v>
      </c>
      <c r="F106" s="7">
        <v>763184.9</v>
      </c>
      <c r="G106" s="7">
        <v>610624.24</v>
      </c>
      <c r="H106" s="5">
        <v>45490</v>
      </c>
      <c r="I106" s="5">
        <v>45496</v>
      </c>
      <c r="J106" s="5">
        <v>45490</v>
      </c>
      <c r="K106" s="6">
        <v>2</v>
      </c>
      <c r="L106" s="6" t="s">
        <v>333</v>
      </c>
      <c r="M106" s="6" t="s">
        <v>24</v>
      </c>
      <c r="N106" s="5">
        <v>46808</v>
      </c>
    </row>
    <row r="107" spans="1:14" ht="90" customHeight="1" x14ac:dyDescent="0.25">
      <c r="A107" s="22" t="s">
        <v>297</v>
      </c>
      <c r="B107" s="6" t="s">
        <v>21</v>
      </c>
      <c r="C107" s="22" t="s">
        <v>331</v>
      </c>
      <c r="D107" s="6" t="s">
        <v>228</v>
      </c>
      <c r="E107" s="6">
        <v>36</v>
      </c>
      <c r="F107" s="7">
        <v>2186723.39</v>
      </c>
      <c r="G107" s="7">
        <v>2186723.39</v>
      </c>
      <c r="H107" s="5">
        <f t="shared" ref="H107:H108" si="8">EDATE(N107,-E107)</f>
        <v>45275</v>
      </c>
      <c r="I107" s="6" t="s">
        <v>16</v>
      </c>
      <c r="J107" s="6" t="s">
        <v>16</v>
      </c>
      <c r="K107" s="6">
        <v>1</v>
      </c>
      <c r="L107" s="6" t="str">
        <f>$L$108</f>
        <v>TECNOLOGIAS Y SERVICIOS AGRARIOS, S.A., S.M.E., M.P. (TRAGSATEC)</v>
      </c>
      <c r="M107" s="6" t="s">
        <v>24</v>
      </c>
      <c r="N107" s="5">
        <v>46371</v>
      </c>
    </row>
    <row r="108" spans="1:14" ht="90" customHeight="1" x14ac:dyDescent="0.25">
      <c r="A108" s="22" t="s">
        <v>298</v>
      </c>
      <c r="B108" s="6" t="s">
        <v>21</v>
      </c>
      <c r="C108" s="22" t="s">
        <v>330</v>
      </c>
      <c r="D108" s="6" t="s">
        <v>228</v>
      </c>
      <c r="E108" s="6">
        <v>36</v>
      </c>
      <c r="F108" s="7">
        <v>434392.99</v>
      </c>
      <c r="G108" s="7">
        <v>434392.99</v>
      </c>
      <c r="H108" s="5">
        <f t="shared" si="8"/>
        <v>45468</v>
      </c>
      <c r="I108" s="6" t="s">
        <v>16</v>
      </c>
      <c r="J108" s="6" t="s">
        <v>16</v>
      </c>
      <c r="K108" s="6">
        <v>1</v>
      </c>
      <c r="L108" s="6" t="str">
        <f>$L$110</f>
        <v>TECNOLOGIAS Y SERVICIOS AGRARIOS, S.A., S.M.E., M.P. (TRAGSATEC)</v>
      </c>
      <c r="M108" s="6" t="s">
        <v>24</v>
      </c>
      <c r="N108" s="5">
        <v>46563</v>
      </c>
    </row>
    <row r="109" spans="1:14" ht="90" customHeight="1" x14ac:dyDescent="0.25">
      <c r="A109" s="22" t="s">
        <v>299</v>
      </c>
      <c r="B109" s="6" t="s">
        <v>21</v>
      </c>
      <c r="C109" s="22" t="s">
        <v>327</v>
      </c>
      <c r="D109" s="6" t="s">
        <v>328</v>
      </c>
      <c r="E109" s="6">
        <v>36</v>
      </c>
      <c r="F109" s="7">
        <v>594654.74</v>
      </c>
      <c r="G109" s="7">
        <v>297297</v>
      </c>
      <c r="H109" s="5">
        <v>45372</v>
      </c>
      <c r="I109" s="5">
        <v>45384</v>
      </c>
      <c r="J109" s="5">
        <v>45372</v>
      </c>
      <c r="K109" s="6">
        <v>9</v>
      </c>
      <c r="L109" s="6" t="s">
        <v>329</v>
      </c>
      <c r="M109" s="6" t="s">
        <v>11</v>
      </c>
      <c r="N109" s="5">
        <v>46815</v>
      </c>
    </row>
    <row r="110" spans="1:14" ht="90" customHeight="1" x14ac:dyDescent="0.25">
      <c r="A110" s="22" t="s">
        <v>300</v>
      </c>
      <c r="B110" s="6" t="s">
        <v>21</v>
      </c>
      <c r="C110" s="22" t="s">
        <v>326</v>
      </c>
      <c r="D110" s="6" t="s">
        <v>228</v>
      </c>
      <c r="E110" s="6">
        <v>36</v>
      </c>
      <c r="F110" s="7">
        <v>145414.79</v>
      </c>
      <c r="G110" s="7">
        <v>145414.79</v>
      </c>
      <c r="H110" s="5">
        <f t="shared" ref="H110:H111" si="9">EDATE(N110,-E110)</f>
        <v>45413</v>
      </c>
      <c r="I110" s="6" t="s">
        <v>16</v>
      </c>
      <c r="J110" s="6" t="s">
        <v>16</v>
      </c>
      <c r="K110" s="6">
        <v>1</v>
      </c>
      <c r="L110" s="6" t="str">
        <f>$L$115</f>
        <v>TECNOLOGIAS Y SERVICIOS AGRARIOS, S.A., S.M.E., M.P. (TRAGSATEC)</v>
      </c>
      <c r="M110" s="6" t="s">
        <v>24</v>
      </c>
      <c r="N110" s="5">
        <v>46508</v>
      </c>
    </row>
    <row r="111" spans="1:14" ht="90" customHeight="1" x14ac:dyDescent="0.25">
      <c r="A111" s="22" t="s">
        <v>301</v>
      </c>
      <c r="B111" s="6" t="s">
        <v>21</v>
      </c>
      <c r="C111" s="22" t="s">
        <v>312</v>
      </c>
      <c r="D111" s="6" t="s">
        <v>228</v>
      </c>
      <c r="E111" s="6">
        <v>36</v>
      </c>
      <c r="F111" s="7">
        <v>8000000</v>
      </c>
      <c r="G111" s="7">
        <v>8000000</v>
      </c>
      <c r="H111" s="5">
        <f t="shared" si="9"/>
        <v>45404</v>
      </c>
      <c r="I111" s="6" t="s">
        <v>16</v>
      </c>
      <c r="J111" s="6" t="s">
        <v>16</v>
      </c>
      <c r="K111" s="6">
        <v>1</v>
      </c>
      <c r="L111" s="6" t="s">
        <v>325</v>
      </c>
      <c r="M111" s="6" t="s">
        <v>24</v>
      </c>
      <c r="N111" s="5">
        <v>46499</v>
      </c>
    </row>
    <row r="112" spans="1:14" ht="90" customHeight="1" x14ac:dyDescent="0.25">
      <c r="A112" s="22" t="s">
        <v>302</v>
      </c>
      <c r="B112" s="6" t="s">
        <v>21</v>
      </c>
      <c r="C112" s="22" t="s">
        <v>313</v>
      </c>
      <c r="D112" s="7" t="s">
        <v>328</v>
      </c>
      <c r="E112" s="6">
        <v>24</v>
      </c>
      <c r="F112" s="7">
        <v>189653.91</v>
      </c>
      <c r="G112" s="7">
        <v>108311.19</v>
      </c>
      <c r="H112" s="5">
        <v>45477</v>
      </c>
      <c r="I112" s="5">
        <v>45488</v>
      </c>
      <c r="J112" s="5">
        <v>45477</v>
      </c>
      <c r="K112" s="6">
        <v>13</v>
      </c>
      <c r="L112" s="6" t="s">
        <v>314</v>
      </c>
      <c r="M112" s="6" t="s">
        <v>11</v>
      </c>
      <c r="N112" s="5">
        <v>46638</v>
      </c>
    </row>
    <row r="113" spans="1:14" ht="90" customHeight="1" x14ac:dyDescent="0.25">
      <c r="A113" s="22" t="s">
        <v>303</v>
      </c>
      <c r="B113" s="6" t="s">
        <v>21</v>
      </c>
      <c r="C113" s="22" t="s">
        <v>416</v>
      </c>
      <c r="D113" s="6" t="s">
        <v>417</v>
      </c>
      <c r="E113" s="6">
        <v>24</v>
      </c>
      <c r="F113" s="6">
        <v>120000</v>
      </c>
      <c r="G113" s="6">
        <v>48000</v>
      </c>
      <c r="H113" s="5">
        <v>45785</v>
      </c>
      <c r="I113" s="5">
        <v>45791</v>
      </c>
      <c r="J113" s="5">
        <v>45785</v>
      </c>
      <c r="K113" s="6">
        <v>4</v>
      </c>
      <c r="L113" s="6" t="s">
        <v>418</v>
      </c>
      <c r="M113" s="6" t="s">
        <v>24</v>
      </c>
      <c r="N113" s="5">
        <v>46697</v>
      </c>
    </row>
    <row r="114" spans="1:14" ht="90" customHeight="1" x14ac:dyDescent="0.25">
      <c r="A114" s="22" t="s">
        <v>304</v>
      </c>
      <c r="B114" s="6" t="s">
        <v>21</v>
      </c>
      <c r="C114" s="22" t="s">
        <v>416</v>
      </c>
      <c r="D114" s="6" t="s">
        <v>417</v>
      </c>
      <c r="E114" s="6">
        <v>24</v>
      </c>
      <c r="F114" s="6">
        <v>80000</v>
      </c>
      <c r="G114" s="6">
        <v>64890</v>
      </c>
      <c r="H114" s="5">
        <v>45785</v>
      </c>
      <c r="I114" s="5">
        <v>45791</v>
      </c>
      <c r="J114" s="5">
        <v>45785</v>
      </c>
      <c r="K114" s="6">
        <v>1</v>
      </c>
      <c r="L114" s="6" t="s">
        <v>419</v>
      </c>
      <c r="M114" s="6" t="s">
        <v>24</v>
      </c>
      <c r="N114" s="5">
        <v>46695</v>
      </c>
    </row>
    <row r="115" spans="1:14" ht="90" customHeight="1" x14ac:dyDescent="0.25">
      <c r="A115" s="22" t="s">
        <v>305</v>
      </c>
      <c r="B115" s="6" t="s">
        <v>21</v>
      </c>
      <c r="C115" s="22" t="s">
        <v>315</v>
      </c>
      <c r="D115" s="6" t="s">
        <v>228</v>
      </c>
      <c r="E115" s="6">
        <v>36</v>
      </c>
      <c r="F115" s="7">
        <v>1287036.99</v>
      </c>
      <c r="G115" s="7">
        <v>1287036.99</v>
      </c>
      <c r="H115" s="5">
        <f t="shared" ref="H115:H122" si="10">EDATE(N115,-E115)</f>
        <v>45597</v>
      </c>
      <c r="I115" s="6" t="s">
        <v>16</v>
      </c>
      <c r="J115" s="6" t="s">
        <v>16</v>
      </c>
      <c r="K115" s="6">
        <v>1</v>
      </c>
      <c r="L115" s="6" t="s">
        <v>230</v>
      </c>
      <c r="M115" s="6" t="s">
        <v>24</v>
      </c>
      <c r="N115" s="5">
        <v>46692</v>
      </c>
    </row>
    <row r="116" spans="1:14" ht="90" customHeight="1" x14ac:dyDescent="0.25">
      <c r="A116" s="22" t="s">
        <v>306</v>
      </c>
      <c r="B116" s="6" t="s">
        <v>21</v>
      </c>
      <c r="C116" s="22" t="s">
        <v>316</v>
      </c>
      <c r="D116" s="6" t="s">
        <v>228</v>
      </c>
      <c r="E116" s="6">
        <v>36</v>
      </c>
      <c r="F116" s="7">
        <v>60000</v>
      </c>
      <c r="G116" s="7">
        <v>60000</v>
      </c>
      <c r="H116" s="5">
        <f t="shared" si="10"/>
        <v>45511</v>
      </c>
      <c r="I116" s="6" t="s">
        <v>16</v>
      </c>
      <c r="J116" s="6" t="s">
        <v>16</v>
      </c>
      <c r="K116" s="6">
        <v>1</v>
      </c>
      <c r="L116" s="6" t="s">
        <v>317</v>
      </c>
      <c r="M116" s="6" t="s">
        <v>24</v>
      </c>
      <c r="N116" s="5">
        <v>46606</v>
      </c>
    </row>
    <row r="117" spans="1:14" ht="90" customHeight="1" x14ac:dyDescent="0.25">
      <c r="A117" s="22" t="s">
        <v>307</v>
      </c>
      <c r="B117" s="6" t="s">
        <v>21</v>
      </c>
      <c r="C117" s="22" t="s">
        <v>318</v>
      </c>
      <c r="D117" s="6" t="s">
        <v>31</v>
      </c>
      <c r="E117" s="6">
        <v>24</v>
      </c>
      <c r="F117" s="7">
        <v>210957</v>
      </c>
      <c r="G117" s="7">
        <v>210957</v>
      </c>
      <c r="H117" s="5">
        <f t="shared" si="10"/>
        <v>45656</v>
      </c>
      <c r="I117" s="6" t="s">
        <v>16</v>
      </c>
      <c r="J117" s="6" t="s">
        <v>16</v>
      </c>
      <c r="K117" s="6">
        <v>1</v>
      </c>
      <c r="L117" s="6" t="s">
        <v>319</v>
      </c>
      <c r="M117" s="6" t="s">
        <v>24</v>
      </c>
      <c r="N117" s="5">
        <v>46386</v>
      </c>
    </row>
    <row r="118" spans="1:14" ht="90" customHeight="1" x14ac:dyDescent="0.25">
      <c r="A118" s="22" t="s">
        <v>308</v>
      </c>
      <c r="B118" s="6" t="s">
        <v>21</v>
      </c>
      <c r="C118" s="22" t="s">
        <v>320</v>
      </c>
      <c r="D118" s="6" t="s">
        <v>31</v>
      </c>
      <c r="E118" s="6">
        <v>24</v>
      </c>
      <c r="F118" s="7">
        <v>3538984.91</v>
      </c>
      <c r="G118" s="7">
        <v>3538984.91</v>
      </c>
      <c r="H118" s="5">
        <f t="shared" si="10"/>
        <v>45639</v>
      </c>
      <c r="I118" s="6" t="s">
        <v>16</v>
      </c>
      <c r="J118" s="6" t="s">
        <v>16</v>
      </c>
      <c r="K118" s="6">
        <v>1</v>
      </c>
      <c r="L118" s="6" t="s">
        <v>321</v>
      </c>
      <c r="M118" s="6" t="s">
        <v>24</v>
      </c>
      <c r="N118" s="5">
        <v>46369</v>
      </c>
    </row>
    <row r="119" spans="1:14" ht="90" customHeight="1" x14ac:dyDescent="0.25">
      <c r="A119" s="22" t="s">
        <v>309</v>
      </c>
      <c r="B119" s="6" t="s">
        <v>21</v>
      </c>
      <c r="C119" s="22" t="s">
        <v>322</v>
      </c>
      <c r="D119" s="6" t="s">
        <v>228</v>
      </c>
      <c r="E119" s="6">
        <v>24</v>
      </c>
      <c r="F119" s="7">
        <v>524321.62</v>
      </c>
      <c r="G119" s="7">
        <v>524321.62</v>
      </c>
      <c r="H119" s="5">
        <f t="shared" si="10"/>
        <v>45590</v>
      </c>
      <c r="I119" s="6" t="s">
        <v>16</v>
      </c>
      <c r="J119" s="6" t="s">
        <v>16</v>
      </c>
      <c r="K119" s="6">
        <v>1</v>
      </c>
      <c r="L119" s="6" t="s">
        <v>230</v>
      </c>
      <c r="M119" s="6" t="s">
        <v>24</v>
      </c>
      <c r="N119" s="5">
        <v>46320</v>
      </c>
    </row>
    <row r="120" spans="1:14" ht="90" customHeight="1" x14ac:dyDescent="0.25">
      <c r="A120" s="22" t="s">
        <v>310</v>
      </c>
      <c r="B120" s="6" t="s">
        <v>21</v>
      </c>
      <c r="C120" s="22" t="s">
        <v>323</v>
      </c>
      <c r="D120" s="6" t="s">
        <v>228</v>
      </c>
      <c r="E120" s="6">
        <v>36</v>
      </c>
      <c r="F120" s="7">
        <v>7329980.4299999997</v>
      </c>
      <c r="G120" s="7">
        <v>7329980.4299999997</v>
      </c>
      <c r="H120" s="5">
        <f t="shared" si="10"/>
        <v>45658</v>
      </c>
      <c r="I120" s="6" t="s">
        <v>16</v>
      </c>
      <c r="J120" s="6" t="s">
        <v>16</v>
      </c>
      <c r="K120" s="6">
        <v>1</v>
      </c>
      <c r="L120" s="6" t="str">
        <f>$L$119</f>
        <v>TECNOLOGIAS Y SERVICIOS AGRARIOS, S.A., S.M.E., M.P. (TRAGSATEC)</v>
      </c>
      <c r="M120" s="6" t="s">
        <v>24</v>
      </c>
      <c r="N120" s="5">
        <v>46753</v>
      </c>
    </row>
    <row r="121" spans="1:14" ht="90" customHeight="1" x14ac:dyDescent="0.25">
      <c r="A121" s="22" t="s">
        <v>311</v>
      </c>
      <c r="B121" s="6" t="s">
        <v>21</v>
      </c>
      <c r="C121" s="22" t="s">
        <v>324</v>
      </c>
      <c r="D121" s="6" t="s">
        <v>228</v>
      </c>
      <c r="E121" s="6">
        <v>24</v>
      </c>
      <c r="F121" s="7">
        <v>351146.55</v>
      </c>
      <c r="G121" s="7">
        <v>351146.55</v>
      </c>
      <c r="H121" s="5">
        <f t="shared" si="10"/>
        <v>45637</v>
      </c>
      <c r="I121" s="6" t="s">
        <v>16</v>
      </c>
      <c r="J121" s="6" t="s">
        <v>16</v>
      </c>
      <c r="K121" s="6">
        <v>1</v>
      </c>
      <c r="L121" s="6" t="str">
        <f>$L$120</f>
        <v>TECNOLOGIAS Y SERVICIOS AGRARIOS, S.A., S.M.E., M.P. (TRAGSATEC)</v>
      </c>
      <c r="M121" s="6" t="s">
        <v>24</v>
      </c>
      <c r="N121" s="5">
        <v>46367</v>
      </c>
    </row>
    <row r="122" spans="1:14" ht="90" customHeight="1" x14ac:dyDescent="0.25">
      <c r="A122" s="22" t="s">
        <v>345</v>
      </c>
      <c r="B122" s="23" t="s">
        <v>21</v>
      </c>
      <c r="C122" s="34" t="s">
        <v>399</v>
      </c>
      <c r="D122" s="23" t="s">
        <v>228</v>
      </c>
      <c r="E122" s="23">
        <v>36</v>
      </c>
      <c r="F122" s="24">
        <v>704117.36</v>
      </c>
      <c r="G122" s="24">
        <v>704117.36</v>
      </c>
      <c r="H122" s="5">
        <f t="shared" si="10"/>
        <v>45842</v>
      </c>
      <c r="I122" s="23" t="s">
        <v>16</v>
      </c>
      <c r="J122" s="23" t="s">
        <v>16</v>
      </c>
      <c r="K122" s="23">
        <v>1</v>
      </c>
      <c r="L122" s="23" t="s">
        <v>230</v>
      </c>
      <c r="M122" s="23" t="s">
        <v>24</v>
      </c>
      <c r="N122" s="25">
        <v>46938</v>
      </c>
    </row>
    <row r="123" spans="1:14" ht="90" customHeight="1" x14ac:dyDescent="0.25">
      <c r="A123" s="22" t="s">
        <v>346</v>
      </c>
      <c r="B123" s="23" t="s">
        <v>21</v>
      </c>
      <c r="C123" s="34" t="s">
        <v>400</v>
      </c>
      <c r="D123" s="23" t="s">
        <v>328</v>
      </c>
      <c r="E123" s="23">
        <v>36</v>
      </c>
      <c r="F123" s="24">
        <v>2184908.0099999998</v>
      </c>
      <c r="G123" s="24">
        <v>1271834.969</v>
      </c>
      <c r="H123" s="25">
        <v>45808</v>
      </c>
      <c r="I123" s="25">
        <v>45813</v>
      </c>
      <c r="J123" s="25">
        <v>45810</v>
      </c>
      <c r="K123" s="23">
        <v>8</v>
      </c>
      <c r="L123" s="23" t="s">
        <v>401</v>
      </c>
      <c r="M123" s="23" t="s">
        <v>24</v>
      </c>
      <c r="N123" s="25">
        <v>46967</v>
      </c>
    </row>
    <row r="124" spans="1:14" ht="90" customHeight="1" x14ac:dyDescent="0.25">
      <c r="A124" s="22" t="s">
        <v>347</v>
      </c>
      <c r="B124" s="23" t="s">
        <v>21</v>
      </c>
      <c r="C124" s="34" t="s">
        <v>402</v>
      </c>
      <c r="D124" s="23" t="s">
        <v>328</v>
      </c>
      <c r="E124" s="23">
        <v>36</v>
      </c>
      <c r="F124" s="24">
        <v>11530706.27</v>
      </c>
      <c r="G124" s="24">
        <v>6445664.7999999998</v>
      </c>
      <c r="H124" s="25">
        <v>45933</v>
      </c>
      <c r="I124" s="25">
        <v>45953</v>
      </c>
      <c r="J124" s="25">
        <v>45933</v>
      </c>
      <c r="K124" s="23">
        <v>9</v>
      </c>
      <c r="L124" s="23" t="s">
        <v>32</v>
      </c>
      <c r="M124" s="23" t="s">
        <v>24</v>
      </c>
      <c r="N124" s="25">
        <v>46908</v>
      </c>
    </row>
    <row r="125" spans="1:14" ht="90" customHeight="1" x14ac:dyDescent="0.25">
      <c r="A125" s="22" t="s">
        <v>348</v>
      </c>
      <c r="B125" s="23" t="s">
        <v>21</v>
      </c>
      <c r="C125" s="34" t="s">
        <v>181</v>
      </c>
      <c r="D125" s="23" t="s">
        <v>31</v>
      </c>
      <c r="E125" s="23">
        <v>24</v>
      </c>
      <c r="F125" s="24">
        <v>7000</v>
      </c>
      <c r="G125" s="24">
        <v>7000</v>
      </c>
      <c r="H125" s="5">
        <f t="shared" ref="H125" si="11">EDATE(N125,-E125)</f>
        <v>46105</v>
      </c>
      <c r="I125" s="23" t="s">
        <v>16</v>
      </c>
      <c r="J125" s="23" t="s">
        <v>16</v>
      </c>
      <c r="K125" s="23">
        <v>1</v>
      </c>
      <c r="L125" s="23" t="s">
        <v>264</v>
      </c>
      <c r="M125" s="23" t="s">
        <v>24</v>
      </c>
      <c r="N125" s="25">
        <v>46836</v>
      </c>
    </row>
    <row r="126" spans="1:14" ht="90" customHeight="1" x14ac:dyDescent="0.25">
      <c r="A126" s="22" t="s">
        <v>349</v>
      </c>
      <c r="B126" s="23" t="s">
        <v>21</v>
      </c>
      <c r="C126" s="34" t="s">
        <v>183</v>
      </c>
      <c r="D126" s="23" t="s">
        <v>228</v>
      </c>
      <c r="E126" s="23">
        <v>36</v>
      </c>
      <c r="F126" s="24">
        <v>2472864.54</v>
      </c>
      <c r="G126" s="24">
        <v>2472864.54</v>
      </c>
      <c r="H126" s="5">
        <v>45839</v>
      </c>
      <c r="I126" s="23" t="s">
        <v>16</v>
      </c>
      <c r="J126" s="23" t="s">
        <v>16</v>
      </c>
      <c r="K126" s="23">
        <v>1</v>
      </c>
      <c r="L126" s="23" t="s">
        <v>403</v>
      </c>
      <c r="M126" s="23" t="s">
        <v>24</v>
      </c>
      <c r="N126" s="42">
        <f>EDATE(H126,E126)</f>
        <v>46935</v>
      </c>
    </row>
    <row r="127" spans="1:14" ht="90" customHeight="1" x14ac:dyDescent="0.25">
      <c r="A127" s="22" t="s">
        <v>350</v>
      </c>
      <c r="B127" s="23" t="s">
        <v>21</v>
      </c>
      <c r="C127" s="34" t="s">
        <v>404</v>
      </c>
      <c r="D127" s="23" t="s">
        <v>328</v>
      </c>
      <c r="E127" s="23">
        <v>36</v>
      </c>
      <c r="F127" s="24">
        <v>4674506.12</v>
      </c>
      <c r="G127" s="24">
        <v>2790212.7</v>
      </c>
      <c r="H127" s="25">
        <v>45883</v>
      </c>
      <c r="I127" s="25">
        <v>45889</v>
      </c>
      <c r="J127" s="23" t="s">
        <v>405</v>
      </c>
      <c r="K127" s="23">
        <v>10</v>
      </c>
      <c r="L127" s="23" t="s">
        <v>406</v>
      </c>
      <c r="M127" s="23" t="s">
        <v>24</v>
      </c>
      <c r="N127" s="25">
        <v>47329</v>
      </c>
    </row>
    <row r="128" spans="1:14" ht="90" customHeight="1" x14ac:dyDescent="0.25">
      <c r="A128" s="22" t="s">
        <v>351</v>
      </c>
      <c r="B128" s="23" t="s">
        <v>21</v>
      </c>
      <c r="C128" s="34" t="s">
        <v>407</v>
      </c>
      <c r="D128" s="23" t="s">
        <v>328</v>
      </c>
      <c r="E128" s="23">
        <v>36</v>
      </c>
      <c r="F128" s="24">
        <v>1815568.72</v>
      </c>
      <c r="G128" s="24">
        <v>1220587.5</v>
      </c>
      <c r="H128" s="25">
        <v>45957</v>
      </c>
      <c r="I128" s="25">
        <v>45968</v>
      </c>
      <c r="J128" s="25">
        <v>45954</v>
      </c>
      <c r="K128" s="23">
        <v>4</v>
      </c>
      <c r="L128" s="23" t="s">
        <v>408</v>
      </c>
      <c r="M128" s="23" t="s">
        <v>24</v>
      </c>
      <c r="N128" s="25">
        <v>47287</v>
      </c>
    </row>
    <row r="129" spans="1:14" ht="90" customHeight="1" x14ac:dyDescent="0.25">
      <c r="A129" s="22" t="s">
        <v>352</v>
      </c>
      <c r="B129" s="23" t="s">
        <v>21</v>
      </c>
      <c r="C129" s="34" t="s">
        <v>409</v>
      </c>
      <c r="D129" s="23" t="s">
        <v>31</v>
      </c>
      <c r="E129" s="23">
        <v>12</v>
      </c>
      <c r="F129" s="24">
        <v>90265.17</v>
      </c>
      <c r="G129" s="24">
        <v>90265.17</v>
      </c>
      <c r="H129" s="5">
        <f>EDATE(N129,-E129)</f>
        <v>45861</v>
      </c>
      <c r="I129" s="23" t="s">
        <v>16</v>
      </c>
      <c r="J129" s="23" t="s">
        <v>16</v>
      </c>
      <c r="K129" s="23">
        <v>1</v>
      </c>
      <c r="L129" s="23" t="s">
        <v>265</v>
      </c>
      <c r="M129" s="23" t="s">
        <v>24</v>
      </c>
      <c r="N129" s="25">
        <v>46226</v>
      </c>
    </row>
    <row r="130" spans="1:14" ht="90" customHeight="1" x14ac:dyDescent="0.25">
      <c r="A130" s="22" t="s">
        <v>353</v>
      </c>
      <c r="B130" s="23" t="s">
        <v>21</v>
      </c>
      <c r="C130" s="34" t="s">
        <v>410</v>
      </c>
      <c r="D130" s="23" t="s">
        <v>328</v>
      </c>
      <c r="E130" s="23">
        <v>36</v>
      </c>
      <c r="F130" s="24">
        <v>11534290.15</v>
      </c>
      <c r="G130" s="24">
        <v>7791413</v>
      </c>
      <c r="H130" s="25">
        <v>45967</v>
      </c>
      <c r="I130" s="25">
        <v>45979</v>
      </c>
      <c r="J130" s="25">
        <v>45967</v>
      </c>
      <c r="K130" s="23">
        <v>7</v>
      </c>
      <c r="L130" s="23" t="s">
        <v>411</v>
      </c>
      <c r="M130" s="23" t="s">
        <v>24</v>
      </c>
      <c r="N130" s="25">
        <v>47304</v>
      </c>
    </row>
    <row r="131" spans="1:14" ht="90" customHeight="1" x14ac:dyDescent="0.25">
      <c r="A131" s="22" t="s">
        <v>354</v>
      </c>
      <c r="B131" s="23" t="s">
        <v>370</v>
      </c>
      <c r="C131" s="34" t="s">
        <v>412</v>
      </c>
      <c r="D131" s="23" t="s">
        <v>95</v>
      </c>
      <c r="E131" s="23">
        <v>12</v>
      </c>
      <c r="F131" s="24">
        <v>7136.58</v>
      </c>
      <c r="G131" s="24">
        <v>6969.6</v>
      </c>
      <c r="H131" s="5">
        <f t="shared" ref="H131:H132" si="12">EDATE(N131,-E131)</f>
        <v>45874</v>
      </c>
      <c r="I131" s="23" t="s">
        <v>16</v>
      </c>
      <c r="J131" s="23" t="s">
        <v>16</v>
      </c>
      <c r="K131" s="23">
        <v>3</v>
      </c>
      <c r="L131" s="23" t="s">
        <v>413</v>
      </c>
      <c r="M131" s="23" t="s">
        <v>11</v>
      </c>
      <c r="N131" s="25">
        <v>46239</v>
      </c>
    </row>
    <row r="132" spans="1:14" ht="90" customHeight="1" x14ac:dyDescent="0.25">
      <c r="A132" s="22" t="s">
        <v>355</v>
      </c>
      <c r="B132" s="23" t="s">
        <v>370</v>
      </c>
      <c r="C132" s="34" t="s">
        <v>414</v>
      </c>
      <c r="D132" s="23" t="s">
        <v>95</v>
      </c>
      <c r="E132" s="23">
        <v>12</v>
      </c>
      <c r="F132" s="24">
        <v>18049.57</v>
      </c>
      <c r="G132" s="24">
        <v>18049.57</v>
      </c>
      <c r="H132" s="5">
        <f t="shared" si="12"/>
        <v>45877</v>
      </c>
      <c r="I132" s="23" t="s">
        <v>16</v>
      </c>
      <c r="J132" s="23" t="s">
        <v>16</v>
      </c>
      <c r="K132" s="23">
        <v>1</v>
      </c>
      <c r="L132" s="23" t="s">
        <v>415</v>
      </c>
      <c r="M132" s="23" t="s">
        <v>11</v>
      </c>
      <c r="N132" s="25">
        <v>46242</v>
      </c>
    </row>
    <row r="133" spans="1:14" ht="90" customHeight="1" x14ac:dyDescent="0.25">
      <c r="A133" s="22" t="s">
        <v>396</v>
      </c>
      <c r="B133" s="6" t="s">
        <v>21</v>
      </c>
      <c r="C133" s="22" t="s">
        <v>395</v>
      </c>
      <c r="D133" s="7" t="s">
        <v>328</v>
      </c>
      <c r="E133" s="6">
        <v>24</v>
      </c>
      <c r="F133" s="7">
        <v>2320487.52</v>
      </c>
      <c r="G133" s="7">
        <v>1364446.66</v>
      </c>
      <c r="H133" s="5">
        <v>45968</v>
      </c>
      <c r="I133" s="5">
        <v>45968</v>
      </c>
      <c r="J133" s="5">
        <v>45979</v>
      </c>
      <c r="K133" s="6">
        <v>7</v>
      </c>
      <c r="L133" s="6" t="s">
        <v>398</v>
      </c>
      <c r="M133" s="6" t="s">
        <v>24</v>
      </c>
      <c r="N133" s="5">
        <v>46925</v>
      </c>
    </row>
    <row r="134" spans="1:14" ht="90" customHeight="1" x14ac:dyDescent="0.25">
      <c r="A134" s="22" t="s">
        <v>397</v>
      </c>
      <c r="B134" s="6" t="s">
        <v>21</v>
      </c>
      <c r="C134" s="22" t="s">
        <v>395</v>
      </c>
      <c r="D134" s="7" t="s">
        <v>328</v>
      </c>
      <c r="E134" s="6">
        <v>24</v>
      </c>
      <c r="F134" s="7">
        <v>2320487.52</v>
      </c>
      <c r="G134" s="7">
        <v>1427099.82</v>
      </c>
      <c r="H134" s="5">
        <v>45968</v>
      </c>
      <c r="I134" s="5">
        <v>45968</v>
      </c>
      <c r="J134" s="5">
        <v>45979</v>
      </c>
      <c r="K134" s="6">
        <v>7</v>
      </c>
      <c r="L134" s="6" t="s">
        <v>344</v>
      </c>
      <c r="M134" s="6" t="s">
        <v>24</v>
      </c>
      <c r="N134" s="5">
        <v>46927</v>
      </c>
    </row>
    <row r="135" spans="1:14" ht="90" customHeight="1" x14ac:dyDescent="0.25">
      <c r="A135" s="22" t="s">
        <v>356</v>
      </c>
      <c r="B135" s="23" t="s">
        <v>21</v>
      </c>
      <c r="C135" s="34" t="s">
        <v>394</v>
      </c>
      <c r="D135" s="23" t="s">
        <v>328</v>
      </c>
      <c r="E135" s="23">
        <v>36</v>
      </c>
      <c r="F135" s="24">
        <v>310591.19</v>
      </c>
      <c r="G135" s="24">
        <v>177386</v>
      </c>
      <c r="H135" s="25">
        <v>45998</v>
      </c>
      <c r="I135" s="25">
        <v>46007</v>
      </c>
      <c r="J135" s="25">
        <v>45999</v>
      </c>
      <c r="K135" s="23">
        <v>9</v>
      </c>
      <c r="L135" s="23" t="s">
        <v>329</v>
      </c>
      <c r="M135" s="23" t="s">
        <v>11</v>
      </c>
      <c r="N135" s="25">
        <v>47333</v>
      </c>
    </row>
    <row r="136" spans="1:14" ht="90" customHeight="1" x14ac:dyDescent="0.25">
      <c r="A136" s="22" t="s">
        <v>357</v>
      </c>
      <c r="B136" s="23" t="s">
        <v>370</v>
      </c>
      <c r="C136" s="34" t="s">
        <v>371</v>
      </c>
      <c r="D136" s="23" t="s">
        <v>15</v>
      </c>
      <c r="E136" s="23">
        <v>12</v>
      </c>
      <c r="F136" s="24">
        <v>31764.92</v>
      </c>
      <c r="G136" s="24">
        <v>26468.1</v>
      </c>
      <c r="H136" s="25">
        <v>46134</v>
      </c>
      <c r="I136" s="23" t="s">
        <v>16</v>
      </c>
      <c r="J136" s="23" t="s">
        <v>16</v>
      </c>
      <c r="K136" s="23">
        <v>1</v>
      </c>
      <c r="L136" s="23" t="s">
        <v>372</v>
      </c>
      <c r="M136" s="23" t="s">
        <v>11</v>
      </c>
      <c r="N136" s="25">
        <v>46563</v>
      </c>
    </row>
    <row r="137" spans="1:14" ht="90" customHeight="1" x14ac:dyDescent="0.25">
      <c r="A137" s="22" t="s">
        <v>358</v>
      </c>
      <c r="B137" s="23" t="s">
        <v>21</v>
      </c>
      <c r="C137" s="34" t="s">
        <v>373</v>
      </c>
      <c r="D137" s="23" t="s">
        <v>95</v>
      </c>
      <c r="E137" s="23">
        <v>6</v>
      </c>
      <c r="F137" s="24">
        <v>4000</v>
      </c>
      <c r="G137" s="24">
        <v>3390</v>
      </c>
      <c r="H137" s="5">
        <f t="shared" ref="H137:H148" si="13">EDATE(N137,-E137)</f>
        <v>46155</v>
      </c>
      <c r="I137" s="23" t="s">
        <v>16</v>
      </c>
      <c r="J137" s="23" t="s">
        <v>16</v>
      </c>
      <c r="K137" s="23">
        <v>2</v>
      </c>
      <c r="L137" s="23" t="s">
        <v>374</v>
      </c>
      <c r="M137" s="23" t="s">
        <v>11</v>
      </c>
      <c r="N137" s="25">
        <v>46339</v>
      </c>
    </row>
    <row r="138" spans="1:14" ht="90" customHeight="1" x14ac:dyDescent="0.25">
      <c r="A138" s="22" t="s">
        <v>359</v>
      </c>
      <c r="B138" s="23" t="s">
        <v>21</v>
      </c>
      <c r="C138" s="34" t="s">
        <v>375</v>
      </c>
      <c r="D138" s="23" t="s">
        <v>95</v>
      </c>
      <c r="E138" s="23">
        <v>5</v>
      </c>
      <c r="F138" s="24">
        <v>1050.28</v>
      </c>
      <c r="G138" s="24">
        <v>1050.28</v>
      </c>
      <c r="H138" s="5">
        <f t="shared" si="13"/>
        <v>46120</v>
      </c>
      <c r="I138" s="23" t="s">
        <v>16</v>
      </c>
      <c r="J138" s="23" t="s">
        <v>16</v>
      </c>
      <c r="K138" s="23">
        <v>1</v>
      </c>
      <c r="L138" s="23" t="s">
        <v>236</v>
      </c>
      <c r="M138" s="23" t="s">
        <v>24</v>
      </c>
      <c r="N138" s="25">
        <v>46273</v>
      </c>
    </row>
    <row r="139" spans="1:14" ht="90" customHeight="1" x14ac:dyDescent="0.25">
      <c r="A139" s="22" t="s">
        <v>360</v>
      </c>
      <c r="B139" s="23" t="s">
        <v>21</v>
      </c>
      <c r="C139" s="34" t="s">
        <v>376</v>
      </c>
      <c r="D139" s="23" t="s">
        <v>31</v>
      </c>
      <c r="E139" s="23">
        <v>12</v>
      </c>
      <c r="F139" s="24">
        <v>60984</v>
      </c>
      <c r="G139" s="24">
        <v>60984</v>
      </c>
      <c r="H139" s="5">
        <f t="shared" si="13"/>
        <v>46201</v>
      </c>
      <c r="I139" s="23" t="s">
        <v>16</v>
      </c>
      <c r="J139" s="23" t="s">
        <v>16</v>
      </c>
      <c r="K139" s="23">
        <v>1</v>
      </c>
      <c r="L139" s="23" t="s">
        <v>377</v>
      </c>
      <c r="M139" s="23" t="s">
        <v>11</v>
      </c>
      <c r="N139" s="25">
        <v>46566</v>
      </c>
    </row>
    <row r="140" spans="1:14" ht="90" customHeight="1" x14ac:dyDescent="0.25">
      <c r="A140" s="22" t="s">
        <v>361</v>
      </c>
      <c r="B140" s="23" t="s">
        <v>104</v>
      </c>
      <c r="C140" s="34" t="s">
        <v>378</v>
      </c>
      <c r="D140" s="23" t="s">
        <v>95</v>
      </c>
      <c r="E140" s="23">
        <v>4</v>
      </c>
      <c r="F140" s="24">
        <v>30250</v>
      </c>
      <c r="G140" s="24">
        <v>22830.2</v>
      </c>
      <c r="H140" s="5">
        <f t="shared" si="13"/>
        <v>46162</v>
      </c>
      <c r="I140" s="23" t="s">
        <v>16</v>
      </c>
      <c r="J140" s="23" t="s">
        <v>16</v>
      </c>
      <c r="K140" s="23">
        <v>3</v>
      </c>
      <c r="L140" s="23" t="s">
        <v>379</v>
      </c>
      <c r="M140" s="23" t="s">
        <v>24</v>
      </c>
      <c r="N140" s="25">
        <v>46285</v>
      </c>
    </row>
    <row r="141" spans="1:14" ht="90" customHeight="1" x14ac:dyDescent="0.25">
      <c r="A141" s="22" t="s">
        <v>362</v>
      </c>
      <c r="B141" s="23" t="s">
        <v>104</v>
      </c>
      <c r="C141" s="34" t="s">
        <v>380</v>
      </c>
      <c r="D141" s="23" t="s">
        <v>229</v>
      </c>
      <c r="E141" s="23"/>
      <c r="F141" s="24">
        <v>1991750</v>
      </c>
      <c r="G141" s="24">
        <v>1991750</v>
      </c>
      <c r="H141" s="5">
        <v>46134</v>
      </c>
      <c r="I141" s="23" t="s">
        <v>16</v>
      </c>
      <c r="J141" s="23" t="s">
        <v>16</v>
      </c>
      <c r="K141" s="23">
        <v>1</v>
      </c>
      <c r="L141" s="23" t="s">
        <v>383</v>
      </c>
      <c r="M141" s="23" t="s">
        <v>24</v>
      </c>
      <c r="N141" s="23"/>
    </row>
    <row r="142" spans="1:14" ht="90" customHeight="1" x14ac:dyDescent="0.25">
      <c r="A142" s="22" t="s">
        <v>363</v>
      </c>
      <c r="B142" s="23" t="s">
        <v>104</v>
      </c>
      <c r="C142" s="34" t="s">
        <v>381</v>
      </c>
      <c r="D142" s="23" t="s">
        <v>229</v>
      </c>
      <c r="E142" s="23"/>
      <c r="F142" s="24">
        <v>1074669.42</v>
      </c>
      <c r="G142" s="24">
        <v>1074669.42</v>
      </c>
      <c r="H142" s="5">
        <v>46134</v>
      </c>
      <c r="I142" s="23" t="s">
        <v>16</v>
      </c>
      <c r="J142" s="23" t="s">
        <v>16</v>
      </c>
      <c r="K142" s="23">
        <v>1</v>
      </c>
      <c r="L142" s="23" t="s">
        <v>382</v>
      </c>
      <c r="M142" s="23" t="s">
        <v>24</v>
      </c>
      <c r="N142" s="23"/>
    </row>
    <row r="143" spans="1:14" ht="90" customHeight="1" x14ac:dyDescent="0.25">
      <c r="A143" s="22" t="s">
        <v>364</v>
      </c>
      <c r="B143" s="23" t="s">
        <v>104</v>
      </c>
      <c r="C143" s="34" t="s">
        <v>384</v>
      </c>
      <c r="D143" s="23" t="s">
        <v>95</v>
      </c>
      <c r="E143" s="23">
        <v>2</v>
      </c>
      <c r="F143" s="24">
        <v>48352.62</v>
      </c>
      <c r="G143" s="24">
        <v>48055.62</v>
      </c>
      <c r="H143" s="5">
        <f t="shared" si="13"/>
        <v>46168</v>
      </c>
      <c r="I143" s="23" t="s">
        <v>16</v>
      </c>
      <c r="J143" s="23" t="s">
        <v>16</v>
      </c>
      <c r="K143" s="23">
        <v>3</v>
      </c>
      <c r="L143" s="23" t="s">
        <v>385</v>
      </c>
      <c r="M143" s="23" t="s">
        <v>11</v>
      </c>
      <c r="N143" s="25">
        <v>46229</v>
      </c>
    </row>
    <row r="144" spans="1:14" ht="90" customHeight="1" x14ac:dyDescent="0.25">
      <c r="A144" s="22" t="s">
        <v>365</v>
      </c>
      <c r="B144" s="23" t="s">
        <v>21</v>
      </c>
      <c r="C144" s="34" t="s">
        <v>386</v>
      </c>
      <c r="D144" s="23" t="s">
        <v>95</v>
      </c>
      <c r="E144" s="23">
        <v>10</v>
      </c>
      <c r="F144" s="24">
        <v>17605.5</v>
      </c>
      <c r="G144" s="24">
        <v>17548.73</v>
      </c>
      <c r="H144" s="5">
        <f t="shared" si="13"/>
        <v>46184</v>
      </c>
      <c r="I144" s="23" t="s">
        <v>16</v>
      </c>
      <c r="J144" s="23" t="s">
        <v>16</v>
      </c>
      <c r="K144" s="23">
        <v>2</v>
      </c>
      <c r="L144" s="23" t="s">
        <v>387</v>
      </c>
      <c r="M144" s="23" t="s">
        <v>11</v>
      </c>
      <c r="N144" s="25">
        <v>46488</v>
      </c>
    </row>
    <row r="145" spans="1:14" ht="90" customHeight="1" x14ac:dyDescent="0.25">
      <c r="A145" s="22" t="s">
        <v>366</v>
      </c>
      <c r="B145" s="23" t="s">
        <v>21</v>
      </c>
      <c r="C145" s="34" t="s">
        <v>388</v>
      </c>
      <c r="D145" s="23" t="s">
        <v>95</v>
      </c>
      <c r="E145" s="23">
        <v>4</v>
      </c>
      <c r="F145" s="24">
        <v>16483.5</v>
      </c>
      <c r="G145" s="24">
        <v>16335</v>
      </c>
      <c r="H145" s="5">
        <f t="shared" si="13"/>
        <v>46184</v>
      </c>
      <c r="I145" s="23" t="s">
        <v>16</v>
      </c>
      <c r="J145" s="23" t="s">
        <v>16</v>
      </c>
      <c r="K145" s="23">
        <v>3</v>
      </c>
      <c r="L145" s="23" t="s">
        <v>389</v>
      </c>
      <c r="M145" s="23" t="s">
        <v>24</v>
      </c>
      <c r="N145" s="25">
        <v>46306</v>
      </c>
    </row>
    <row r="146" spans="1:14" ht="90" customHeight="1" x14ac:dyDescent="0.25">
      <c r="A146" s="22" t="s">
        <v>367</v>
      </c>
      <c r="B146" s="23" t="s">
        <v>104</v>
      </c>
      <c r="C146" s="34" t="s">
        <v>390</v>
      </c>
      <c r="D146" s="23" t="s">
        <v>95</v>
      </c>
      <c r="E146" s="23">
        <v>3</v>
      </c>
      <c r="F146" s="24">
        <v>44396.62</v>
      </c>
      <c r="G146" s="24">
        <v>44396.62</v>
      </c>
      <c r="H146" s="5">
        <f t="shared" si="13"/>
        <v>46178</v>
      </c>
      <c r="I146" s="23" t="s">
        <v>16</v>
      </c>
      <c r="J146" s="23" t="s">
        <v>16</v>
      </c>
      <c r="K146" s="23">
        <v>1</v>
      </c>
      <c r="L146" s="23" t="s">
        <v>379</v>
      </c>
      <c r="M146" s="23" t="s">
        <v>24</v>
      </c>
      <c r="N146" s="25">
        <v>46270</v>
      </c>
    </row>
    <row r="147" spans="1:14" ht="90" customHeight="1" x14ac:dyDescent="0.25">
      <c r="A147" s="22" t="s">
        <v>368</v>
      </c>
      <c r="B147" s="23" t="s">
        <v>370</v>
      </c>
      <c r="C147" s="34" t="s">
        <v>391</v>
      </c>
      <c r="D147" s="23" t="s">
        <v>95</v>
      </c>
      <c r="E147" s="23">
        <v>2</v>
      </c>
      <c r="F147" s="24">
        <v>16940</v>
      </c>
      <c r="G147" s="24">
        <v>16464.71</v>
      </c>
      <c r="H147" s="5">
        <f t="shared" si="13"/>
        <v>46178</v>
      </c>
      <c r="I147" s="23" t="s">
        <v>16</v>
      </c>
      <c r="J147" s="23" t="s">
        <v>16</v>
      </c>
      <c r="K147" s="23">
        <v>1</v>
      </c>
      <c r="L147" s="23" t="s">
        <v>392</v>
      </c>
      <c r="M147" s="23" t="s">
        <v>24</v>
      </c>
      <c r="N147" s="25">
        <v>46239</v>
      </c>
    </row>
    <row r="148" spans="1:14" ht="90" customHeight="1" x14ac:dyDescent="0.25">
      <c r="A148" s="22" t="s">
        <v>369</v>
      </c>
      <c r="B148" s="23" t="s">
        <v>21</v>
      </c>
      <c r="C148" s="34" t="s">
        <v>393</v>
      </c>
      <c r="D148" s="23" t="s">
        <v>95</v>
      </c>
      <c r="E148" s="23">
        <v>12</v>
      </c>
      <c r="F148" s="24">
        <v>17569.2</v>
      </c>
      <c r="G148" s="24">
        <v>17253.810000000001</v>
      </c>
      <c r="H148" s="5">
        <f t="shared" si="13"/>
        <v>46196</v>
      </c>
      <c r="I148" s="23" t="s">
        <v>16</v>
      </c>
      <c r="J148" s="23" t="s">
        <v>16</v>
      </c>
      <c r="K148" s="23">
        <v>3</v>
      </c>
      <c r="L148" s="23" t="s">
        <v>387</v>
      </c>
      <c r="M148" s="23" t="s">
        <v>11</v>
      </c>
      <c r="N148" s="25">
        <v>46561</v>
      </c>
    </row>
  </sheetData>
  <sheetProtection algorithmName="SHA-512" hashValue="e3uTvNal1nqgffyChuscb/I1lRUPitvJivyFRMQIuxJZynXXcIBWJy2Faq7QwWzXuT5LFujkXk42CvmDoMLQ5w==" saltValue="qdWe1JXKYZtcukyB6lBwwQ==" spinCount="100000" sheet="1" formatRows="0" autoFilter="0"/>
  <autoFilter ref="A1:M148" xr:uid="{00000000-0009-0000-0000-000000000000}">
    <sortState xmlns:xlrd2="http://schemas.microsoft.com/office/spreadsheetml/2017/richdata2" ref="A2:N124">
      <sortCondition ref="A1:A124"/>
    </sortState>
  </autoFilter>
  <customSheetViews>
    <customSheetView guid="{D17301B0-1CA5-4E86-8596-CBAFB159A1CF}" scale="60" showPageBreaks="1" showAutoFilter="1" topLeftCell="A144">
      <pane xSplit="1" topLeftCell="D1" activePane="topRight" state="frozen"/>
      <selection pane="topRight" sqref="A1:N148"/>
      <pageMargins left="0.7" right="0.7" top="0.75" bottom="0.75" header="0.3" footer="0.3"/>
      <pageSetup paperSize="9" orientation="portrait" r:id="rId1"/>
      <autoFilter ref="A1:M148" xr:uid="{C841ABC5-44E2-4963-896E-B4F3524F7349}">
        <sortState xmlns:xlrd2="http://schemas.microsoft.com/office/spreadsheetml/2017/richdata2" ref="A2:N124">
          <sortCondition ref="A1:A124"/>
        </sortState>
      </autoFilter>
    </customSheetView>
  </customSheetViews>
  <phoneticPr fontId="3" type="noConversion"/>
  <pageMargins left="0.7" right="0.7" top="0.75" bottom="0.75" header="0.3" footer="0.3"/>
  <pageSetup paperSize="9" orientation="portrait" r:id="rId2"/>
</worksheet>
</file>

<file path=docMetadata/LabelInfo.xml><?xml version="1.0" encoding="utf-8"?>
<clbl:labelList xmlns:clbl="http://schemas.microsoft.com/office/2020/mipLabelMetadata">
  <clbl:label id="{24e38255-2c42-4538-999c-5fd53e8456d2}" enabled="0" method="" siteId="{24e38255-2c42-4538-999c-5fd53e8456d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Gonzalez Simón, Maria del Carmen</dc:creator>
  <cp:lastModifiedBy>Virginia Ortega Fraile (Externo)</cp:lastModifiedBy>
  <dcterms:created xsi:type="dcterms:W3CDTF">2026-04-29T08:25:13Z</dcterms:created>
  <dcterms:modified xsi:type="dcterms:W3CDTF">2026-07-30T06:56:46Z</dcterms:modified>
</cp:coreProperties>
</file>